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B6300E61-29B8-4D86-972C-B6F1BE4BA39C}" xr6:coauthVersionLast="36" xr6:coauthVersionMax="36" xr10:uidLastSave="{00000000-0000-0000-0000-000000000000}"/>
  <bookViews>
    <workbookView xWindow="120" yWindow="105" windowWidth="15120" windowHeight="801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Лист1!$A$1:$AF$301</definedName>
  </definedNames>
  <calcPr calcId="191029"/>
</workbook>
</file>

<file path=xl/calcChain.xml><?xml version="1.0" encoding="utf-8"?>
<calcChain xmlns="http://schemas.openxmlformats.org/spreadsheetml/2006/main">
  <c r="Y37" i="1" l="1"/>
  <c r="Y27" i="1"/>
  <c r="Z27" i="1" s="1"/>
  <c r="Y28" i="1"/>
  <c r="Z28" i="1" s="1"/>
  <c r="Y29" i="1"/>
  <c r="Z29" i="1" s="1"/>
  <c r="Y30" i="1"/>
  <c r="Z30" i="1" s="1"/>
  <c r="Y31" i="1"/>
  <c r="Z31" i="1" s="1"/>
  <c r="Y32" i="1"/>
  <c r="Z32" i="1" s="1"/>
  <c r="Y33" i="1"/>
  <c r="Z33" i="1" s="1"/>
  <c r="Y34" i="1"/>
  <c r="Z34" i="1" s="1"/>
  <c r="Y35" i="1"/>
  <c r="Z35" i="1"/>
  <c r="Y36" i="1"/>
  <c r="Z36" i="1" s="1"/>
  <c r="Z37" i="1"/>
  <c r="Y38" i="1"/>
  <c r="Z38" i="1"/>
  <c r="Y39" i="1"/>
  <c r="Z39" i="1" s="1"/>
  <c r="Y40" i="1"/>
  <c r="Z40" i="1"/>
  <c r="Y41" i="1"/>
  <c r="Z41" i="1"/>
  <c r="Y42" i="1"/>
  <c r="Z42" i="1" s="1"/>
  <c r="Y43" i="1"/>
  <c r="Z43" i="1" s="1"/>
  <c r="Y44" i="1"/>
  <c r="Z44" i="1" s="1"/>
  <c r="Y45" i="1"/>
  <c r="Z45" i="1" s="1"/>
  <c r="Y46" i="1"/>
  <c r="Z46" i="1"/>
  <c r="Y47" i="1"/>
  <c r="Z47" i="1" s="1"/>
  <c r="Y48" i="1"/>
  <c r="Z48" i="1" s="1"/>
  <c r="Y49" i="1"/>
  <c r="Z49" i="1" s="1"/>
  <c r="Y50" i="1"/>
  <c r="Z50" i="1" s="1"/>
  <c r="Y51" i="1"/>
  <c r="Z51" i="1" s="1"/>
  <c r="Y52" i="1"/>
  <c r="Z52" i="1" s="1"/>
  <c r="Y53" i="1"/>
  <c r="Z53" i="1" s="1"/>
  <c r="Y54" i="1"/>
  <c r="Z54" i="1" s="1"/>
  <c r="Y55" i="1"/>
  <c r="Z55" i="1" s="1"/>
  <c r="Y56" i="1"/>
  <c r="Z56" i="1" s="1"/>
  <c r="Y57" i="1"/>
  <c r="Z57" i="1" s="1"/>
  <c r="Y58" i="1"/>
  <c r="Z58" i="1" s="1"/>
  <c r="Y59" i="1"/>
  <c r="Z59" i="1"/>
  <c r="Y60" i="1"/>
  <c r="Z60" i="1" s="1"/>
  <c r="Y61" i="1"/>
  <c r="Z61" i="1"/>
  <c r="Y62" i="1"/>
  <c r="Z62" i="1" s="1"/>
  <c r="Y63" i="1"/>
  <c r="Z63" i="1" s="1"/>
  <c r="Y26" i="1"/>
  <c r="Z26" i="1" s="1"/>
  <c r="Y25" i="1"/>
  <c r="Z25" i="1" s="1"/>
  <c r="Y360" i="1" l="1"/>
  <c r="Z360" i="1" s="1"/>
  <c r="Y361" i="1"/>
  <c r="Z361" i="1" s="1"/>
  <c r="Y362" i="1"/>
  <c r="Z362" i="1" s="1"/>
  <c r="Y359" i="1"/>
  <c r="Z359" i="1" s="1"/>
  <c r="Y119" i="1"/>
  <c r="Z119" i="1" s="1"/>
  <c r="P119" i="1" s="1"/>
  <c r="Y120" i="1"/>
  <c r="Z120" i="1" s="1"/>
  <c r="P120" i="1" s="1"/>
  <c r="Y121" i="1"/>
  <c r="Z121" i="1" s="1"/>
  <c r="P121" i="1" s="1"/>
  <c r="Y122" i="1"/>
  <c r="Z122" i="1" s="1"/>
  <c r="P122" i="1" s="1"/>
  <c r="Y123" i="1"/>
  <c r="Z123" i="1" s="1"/>
  <c r="P123" i="1" s="1"/>
  <c r="Y124" i="1"/>
  <c r="Z124" i="1" s="1"/>
  <c r="P124" i="1" s="1"/>
  <c r="Y125" i="1"/>
  <c r="Z125" i="1" s="1"/>
  <c r="P125" i="1" s="1"/>
  <c r="Y126" i="1"/>
  <c r="Z126" i="1" s="1"/>
  <c r="P126" i="1" s="1"/>
  <c r="Y118" i="1"/>
  <c r="Z118" i="1" s="1"/>
  <c r="P118" i="1" s="1"/>
  <c r="P315" i="1"/>
  <c r="P313" i="1"/>
  <c r="P314" i="1"/>
  <c r="P312" i="1"/>
  <c r="P336" i="1"/>
  <c r="P330" i="1"/>
  <c r="P329" i="1"/>
  <c r="P328" i="1"/>
  <c r="P325" i="1"/>
  <c r="P324" i="1"/>
  <c r="P323" i="1"/>
  <c r="P320" i="1"/>
  <c r="P319" i="1"/>
  <c r="P318" i="1"/>
  <c r="P317" i="1"/>
  <c r="P310" i="1"/>
  <c r="P309" i="1"/>
  <c r="P308" i="1"/>
  <c r="P306" i="1"/>
  <c r="P305" i="1"/>
  <c r="P304" i="1"/>
  <c r="P300" i="1"/>
  <c r="P299" i="1"/>
  <c r="P298" i="1"/>
  <c r="P297" i="1"/>
  <c r="P296" i="1"/>
  <c r="P295" i="1"/>
  <c r="P290" i="1"/>
  <c r="P289" i="1"/>
  <c r="P288" i="1"/>
  <c r="P287" i="1"/>
  <c r="P286" i="1"/>
  <c r="P284" i="1"/>
  <c r="P282" i="1"/>
  <c r="P276" i="1"/>
  <c r="P275" i="1"/>
  <c r="P273" i="1"/>
  <c r="P265" i="1"/>
  <c r="P267" i="1"/>
  <c r="P268" i="1"/>
  <c r="P264" i="1"/>
  <c r="P263" i="1"/>
  <c r="P261" i="1"/>
  <c r="P260" i="1"/>
  <c r="P271" i="1" l="1"/>
  <c r="P266" i="1" l="1"/>
  <c r="P272" i="1"/>
  <c r="P274" i="1"/>
  <c r="P277" i="1"/>
  <c r="P278" i="1"/>
  <c r="P279" i="1"/>
  <c r="P280" i="1"/>
  <c r="P281" i="1"/>
  <c r="P283" i="1"/>
  <c r="P285" i="1"/>
  <c r="P291" i="1"/>
  <c r="P292" i="1"/>
  <c r="P293" i="1"/>
  <c r="P294" i="1"/>
  <c r="P301" i="1"/>
  <c r="P302" i="1"/>
  <c r="P303" i="1"/>
  <c r="P307" i="1"/>
  <c r="P311" i="1"/>
  <c r="P316" i="1"/>
  <c r="P321" i="1"/>
  <c r="P322" i="1"/>
  <c r="P326" i="1"/>
  <c r="P327" i="1"/>
  <c r="P331" i="1"/>
  <c r="P332" i="1"/>
  <c r="P333" i="1"/>
  <c r="P334" i="1"/>
  <c r="P335" i="1"/>
  <c r="P262" i="1"/>
  <c r="P259" i="1"/>
  <c r="P339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40" i="1"/>
  <c r="P270" i="1" l="1"/>
  <c r="P269" i="1"/>
  <c r="W348" i="1"/>
  <c r="W357" i="1"/>
  <c r="W356" i="1"/>
  <c r="W355" i="1"/>
  <c r="W354" i="1"/>
  <c r="W353" i="1"/>
  <c r="W352" i="1"/>
  <c r="W351" i="1"/>
  <c r="W350" i="1"/>
  <c r="W349" i="1"/>
  <c r="W347" i="1"/>
  <c r="W346" i="1"/>
  <c r="W345" i="1"/>
  <c r="W344" i="1"/>
  <c r="W343" i="1"/>
  <c r="W342" i="1"/>
  <c r="W341" i="1"/>
  <c r="W340" i="1"/>
  <c r="W339" i="1"/>
  <c r="P196" i="1"/>
  <c r="P184" i="1"/>
  <c r="P182" i="1"/>
  <c r="P166" i="1"/>
  <c r="P159" i="1"/>
  <c r="P156" i="1"/>
  <c r="P140" i="1"/>
  <c r="P183" i="1"/>
  <c r="P244" i="1"/>
  <c r="P242" i="1"/>
  <c r="P241" i="1"/>
  <c r="P239" i="1"/>
  <c r="P236" i="1"/>
  <c r="P234" i="1"/>
  <c r="P209" i="1" l="1"/>
  <c r="P205" i="1"/>
  <c r="P204" i="1"/>
  <c r="P200" i="1"/>
  <c r="P199" i="1"/>
  <c r="P172" i="1" l="1"/>
  <c r="P187" i="1"/>
  <c r="P153" i="1"/>
  <c r="P176" i="1"/>
  <c r="P175" i="1"/>
  <c r="P170" i="1"/>
  <c r="P158" i="1" l="1"/>
  <c r="P148" i="1"/>
  <c r="P146" i="1"/>
  <c r="P144" i="1" l="1"/>
  <c r="P143" i="1"/>
  <c r="P142" i="1"/>
  <c r="P138" i="1"/>
  <c r="P135" i="1"/>
  <c r="P133" i="1"/>
  <c r="P137" i="1"/>
  <c r="P139" i="1"/>
  <c r="P141" i="1"/>
  <c r="P145" i="1"/>
  <c r="P147" i="1"/>
  <c r="P149" i="1"/>
  <c r="P150" i="1"/>
  <c r="P132" i="1"/>
  <c r="P130" i="1"/>
  <c r="P129" i="1"/>
  <c r="P128" i="1"/>
  <c r="P55" i="1"/>
  <c r="P101" i="1"/>
  <c r="P110" i="1"/>
  <c r="P98" i="1"/>
  <c r="P87" i="1"/>
  <c r="P94" i="1"/>
  <c r="P249" i="1" l="1"/>
  <c r="P208" i="1"/>
  <c r="P230" i="1"/>
  <c r="P218" i="1"/>
  <c r="P207" i="1"/>
  <c r="P192" i="1"/>
  <c r="P177" i="1"/>
  <c r="P161" i="1"/>
  <c r="P178" i="1"/>
  <c r="P217" i="1"/>
  <c r="P228" i="1"/>
  <c r="P216" i="1"/>
  <c r="P190" i="1"/>
  <c r="P173" i="1"/>
  <c r="P232" i="1"/>
  <c r="P191" i="1"/>
  <c r="P227" i="1"/>
  <c r="P189" i="1"/>
  <c r="P171" i="1"/>
  <c r="P179" i="1"/>
  <c r="P231" i="1"/>
  <c r="P229" i="1"/>
  <c r="P255" i="1"/>
  <c r="P243" i="1"/>
  <c r="P226" i="1"/>
  <c r="P214" i="1"/>
  <c r="P188" i="1"/>
  <c r="P169" i="1"/>
  <c r="P250" i="1"/>
  <c r="P194" i="1"/>
  <c r="P220" i="1"/>
  <c r="P219" i="1"/>
  <c r="P174" i="1"/>
  <c r="P245" i="1"/>
  <c r="P225" i="1"/>
  <c r="P213" i="1"/>
  <c r="P202" i="1"/>
  <c r="P186" i="1"/>
  <c r="P168" i="1"/>
  <c r="P206" i="1"/>
  <c r="P246" i="1"/>
  <c r="P253" i="1"/>
  <c r="P238" i="1"/>
  <c r="P224" i="1"/>
  <c r="P212" i="1"/>
  <c r="P201" i="1"/>
  <c r="P185" i="1"/>
  <c r="P167" i="1"/>
  <c r="P162" i="1"/>
  <c r="P160" i="1"/>
  <c r="P257" i="1"/>
  <c r="P256" i="1"/>
  <c r="P252" i="1"/>
  <c r="P237" i="1"/>
  <c r="P223" i="1"/>
  <c r="P211" i="1"/>
  <c r="P198" i="1"/>
  <c r="P165" i="1"/>
  <c r="P163" i="1"/>
  <c r="P193" i="1"/>
  <c r="P248" i="1"/>
  <c r="P247" i="1"/>
  <c r="P215" i="1"/>
  <c r="P254" i="1"/>
  <c r="P222" i="1"/>
  <c r="P197" i="1"/>
  <c r="P181" i="1"/>
  <c r="P203" i="1"/>
  <c r="P240" i="1"/>
  <c r="P235" i="1"/>
  <c r="P251" i="1"/>
  <c r="P233" i="1"/>
  <c r="P221" i="1"/>
  <c r="P210" i="1"/>
  <c r="P195" i="1"/>
  <c r="P180" i="1"/>
  <c r="P164" i="1"/>
  <c r="P157" i="1"/>
  <c r="P155" i="1"/>
  <c r="P154" i="1"/>
  <c r="P152" i="1"/>
  <c r="P151" i="1"/>
  <c r="P136" i="1"/>
  <c r="P134" i="1"/>
  <c r="P86" i="1"/>
  <c r="P105" i="1"/>
  <c r="P104" i="1"/>
  <c r="P93" i="1"/>
  <c r="P102" i="1"/>
  <c r="P116" i="1"/>
  <c r="P111" i="1"/>
  <c r="P114" i="1"/>
  <c r="P88" i="1"/>
  <c r="P89" i="1"/>
  <c r="P90" i="1"/>
  <c r="P91" i="1"/>
  <c r="P92" i="1"/>
  <c r="P95" i="1"/>
  <c r="P96" i="1"/>
  <c r="P97" i="1"/>
  <c r="P99" i="1"/>
  <c r="P100" i="1"/>
  <c r="P103" i="1"/>
  <c r="P106" i="1"/>
  <c r="P107" i="1"/>
  <c r="P108" i="1"/>
  <c r="P109" i="1"/>
  <c r="P112" i="1"/>
  <c r="P113" i="1"/>
  <c r="P115" i="1"/>
  <c r="P46" i="1"/>
  <c r="P45" i="1"/>
  <c r="P38" i="1" l="1"/>
  <c r="P57" i="1"/>
  <c r="P53" i="1"/>
  <c r="P52" i="1"/>
  <c r="P51" i="1"/>
  <c r="P36" i="1"/>
  <c r="P31" i="1"/>
  <c r="P30" i="1"/>
  <c r="P41" i="1"/>
  <c r="P56" i="1"/>
  <c r="P63" i="1"/>
  <c r="P47" i="1"/>
  <c r="P49" i="1"/>
  <c r="P50" i="1"/>
  <c r="P28" i="1" l="1"/>
  <c r="P26" i="1"/>
  <c r="P25" i="1"/>
  <c r="P85" i="1"/>
  <c r="P84" i="1"/>
  <c r="P83" i="1"/>
  <c r="P82" i="1"/>
  <c r="P81" i="1"/>
  <c r="P80" i="1"/>
  <c r="P69" i="1"/>
  <c r="P70" i="1"/>
  <c r="P71" i="1"/>
  <c r="P72" i="1"/>
  <c r="P73" i="1"/>
  <c r="P74" i="1"/>
  <c r="P75" i="1"/>
  <c r="P76" i="1"/>
  <c r="P77" i="1"/>
  <c r="P78" i="1"/>
  <c r="P79" i="1"/>
  <c r="P66" i="1"/>
  <c r="P67" i="1"/>
  <c r="P68" i="1"/>
  <c r="P65" i="1"/>
  <c r="P37" i="1" l="1"/>
  <c r="P35" i="1"/>
  <c r="P34" i="1"/>
  <c r="P29" i="1"/>
  <c r="P32" i="1"/>
  <c r="P33" i="1"/>
  <c r="P39" i="1"/>
  <c r="P40" i="1"/>
  <c r="P42" i="1"/>
  <c r="P43" i="1"/>
  <c r="P44" i="1"/>
  <c r="P48" i="1"/>
  <c r="P54" i="1"/>
  <c r="P58" i="1"/>
  <c r="P59" i="1"/>
  <c r="P60" i="1"/>
  <c r="P61" i="1"/>
  <c r="P62" i="1"/>
  <c r="P27" i="1"/>
  <c r="P23" i="1"/>
  <c r="P5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3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338" authorId="0" shapeId="0" xr:uid="{6B730415-D4E9-4BF2-891F-3D716D60D473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A339" authorId="0" shapeId="0" xr:uid="{7EF2A1E2-CA6D-451F-B5B8-0C9769C47B2E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<sst xmlns="http://schemas.openxmlformats.org/spreadsheetml/2006/main" count="1033" uniqueCount="575">
  <si>
    <t>НАИМЕНОВАНИЕ</t>
  </si>
  <si>
    <t>ПР</t>
  </si>
  <si>
    <t>700*900*50</t>
  </si>
  <si>
    <t>800*400*50</t>
  </si>
  <si>
    <t>800*450*50</t>
  </si>
  <si>
    <t>900*400*50</t>
  </si>
  <si>
    <t>1000*450*50</t>
  </si>
  <si>
    <t>1000*500*50</t>
  </si>
  <si>
    <t>800*400*70</t>
  </si>
  <si>
    <t>900*400*70</t>
  </si>
  <si>
    <t>1000*450*70</t>
  </si>
  <si>
    <t>1000*500*70</t>
  </si>
  <si>
    <t>1000*600*70</t>
  </si>
  <si>
    <t>1100*500*70</t>
  </si>
  <si>
    <t>1100*600*70</t>
  </si>
  <si>
    <t>1200*500*70</t>
  </si>
  <si>
    <t>1200*600*70</t>
  </si>
  <si>
    <t>1500*600*70</t>
  </si>
  <si>
    <t>1200*600*80</t>
  </si>
  <si>
    <t>1500*600*80</t>
  </si>
  <si>
    <t>1200*600*100</t>
  </si>
  <si>
    <t>1500*600*100</t>
  </si>
  <si>
    <t>2000*900*120</t>
  </si>
  <si>
    <t>П-30 Э 8</t>
  </si>
  <si>
    <t>П-46 Э 8</t>
  </si>
  <si>
    <t>П-201 Э 8</t>
  </si>
  <si>
    <t>П-202 Э 8</t>
  </si>
  <si>
    <t>П-218 Э 8</t>
  </si>
  <si>
    <t>П-223 Э 8</t>
  </si>
  <si>
    <t>П-501 Э 8</t>
  </si>
  <si>
    <t>П-609 Э 8</t>
  </si>
  <si>
    <t>П-700 Э 8</t>
  </si>
  <si>
    <t>П-214 Э 8</t>
  </si>
  <si>
    <t>П-239 Э 8</t>
  </si>
  <si>
    <t>П-237 Э 8</t>
  </si>
  <si>
    <t>П-602 Э 8</t>
  </si>
  <si>
    <t>П-514 Э 8</t>
  </si>
  <si>
    <t>П-513 Э 8</t>
  </si>
  <si>
    <t>П-30 Э 1</t>
  </si>
  <si>
    <t>П-46 Э 1</t>
  </si>
  <si>
    <t>П-201 Э 1</t>
  </si>
  <si>
    <t>П-202 Э 1</t>
  </si>
  <si>
    <t>П-223 Э 1</t>
  </si>
  <si>
    <t>П-214 Э 1</t>
  </si>
  <si>
    <t>П-237 Э 1</t>
  </si>
  <si>
    <t>П-239 Э 1</t>
  </si>
  <si>
    <t>П-501 Э 1</t>
  </si>
  <si>
    <t>П-513 Э 1</t>
  </si>
  <si>
    <t>П-514 Э 1</t>
  </si>
  <si>
    <t>П-609 Э 1</t>
  </si>
  <si>
    <t>П-700 Э 1</t>
  </si>
  <si>
    <t>П-23</t>
  </si>
  <si>
    <t>П-25</t>
  </si>
  <si>
    <t>П-27</t>
  </si>
  <si>
    <t>П-30</t>
  </si>
  <si>
    <t>1100*550*70</t>
  </si>
  <si>
    <t>П-31</t>
  </si>
  <si>
    <t>П-37</t>
  </si>
  <si>
    <t>П-42</t>
  </si>
  <si>
    <t>Е-69</t>
  </si>
  <si>
    <t>П-46</t>
  </si>
  <si>
    <t>П-56</t>
  </si>
  <si>
    <t>П-61</t>
  </si>
  <si>
    <t>1000*550*70</t>
  </si>
  <si>
    <t>П-74</t>
  </si>
  <si>
    <t>900*500*70</t>
  </si>
  <si>
    <t>П-124</t>
  </si>
  <si>
    <t>1200*800*70</t>
  </si>
  <si>
    <t>П-125</t>
  </si>
  <si>
    <t>1000*800*70</t>
  </si>
  <si>
    <t>П-130</t>
  </si>
  <si>
    <t>П-132</t>
  </si>
  <si>
    <t>П-202</t>
  </si>
  <si>
    <t>П-206</t>
  </si>
  <si>
    <t>П-218</t>
  </si>
  <si>
    <t>П-220</t>
  </si>
  <si>
    <t>Е-74</t>
  </si>
  <si>
    <t>П-223</t>
  </si>
  <si>
    <t>П-230</t>
  </si>
  <si>
    <t>П-233</t>
  </si>
  <si>
    <t>П-235</t>
  </si>
  <si>
    <t>П-237</t>
  </si>
  <si>
    <t>П-241</t>
  </si>
  <si>
    <t>Е-81</t>
  </si>
  <si>
    <t>П-243</t>
  </si>
  <si>
    <t>П-244</t>
  </si>
  <si>
    <t>1000*700*70</t>
  </si>
  <si>
    <t>П-247 ВН</t>
  </si>
  <si>
    <t>П-248</t>
  </si>
  <si>
    <t>1100*650*70</t>
  </si>
  <si>
    <t>П-501</t>
  </si>
  <si>
    <t>П-502</t>
  </si>
  <si>
    <t>П-503</t>
  </si>
  <si>
    <t>П-504</t>
  </si>
  <si>
    <t>П-513</t>
  </si>
  <si>
    <t>П-513 ВН</t>
  </si>
  <si>
    <t>П-514</t>
  </si>
  <si>
    <t>П-602</t>
  </si>
  <si>
    <t>П-602 ВН</t>
  </si>
  <si>
    <t>П-603</t>
  </si>
  <si>
    <t>П-604</t>
  </si>
  <si>
    <t>П-607</t>
  </si>
  <si>
    <t>П-608</t>
  </si>
  <si>
    <t>Е-19</t>
  </si>
  <si>
    <t>П-614</t>
  </si>
  <si>
    <t>П-614 ВН</t>
  </si>
  <si>
    <t>П-615</t>
  </si>
  <si>
    <t>П-700</t>
  </si>
  <si>
    <t>П-700 ВН</t>
  </si>
  <si>
    <t>П-701</t>
  </si>
  <si>
    <t>1000*650*70</t>
  </si>
  <si>
    <t>П-703</t>
  </si>
  <si>
    <t>П-704</t>
  </si>
  <si>
    <t>Е-42 Е</t>
  </si>
  <si>
    <t>Е-50</t>
  </si>
  <si>
    <t>Е-62</t>
  </si>
  <si>
    <t>Е-91</t>
  </si>
  <si>
    <t>Е-92</t>
  </si>
  <si>
    <t>Е-94</t>
  </si>
  <si>
    <t>Е-96</t>
  </si>
  <si>
    <t>ЕЭ-1</t>
  </si>
  <si>
    <t>1300*1100*120</t>
  </si>
  <si>
    <t>ЕЭ-2</t>
  </si>
  <si>
    <t>1300*1050*120</t>
  </si>
  <si>
    <t>ЕЭ-3</t>
  </si>
  <si>
    <t>1180*1300*120</t>
  </si>
  <si>
    <t>ЕЭ-4</t>
  </si>
  <si>
    <t>1630*1180*200</t>
  </si>
  <si>
    <t>ЕЭ-5</t>
  </si>
  <si>
    <t>ЕЭ-6</t>
  </si>
  <si>
    <t>ЕЭ-7</t>
  </si>
  <si>
    <t>1200*1000*100</t>
  </si>
  <si>
    <t>ЕЭ-9</t>
  </si>
  <si>
    <t>1080*1300*120</t>
  </si>
  <si>
    <t>ЕЭ-10</t>
  </si>
  <si>
    <t>1100*1300*120</t>
  </si>
  <si>
    <t>ЕЭ-11</t>
  </si>
  <si>
    <t>1300*1000*100</t>
  </si>
  <si>
    <t>ЕЭ-12</t>
  </si>
  <si>
    <t>1600*700*120</t>
  </si>
  <si>
    <t>ЕЭ-13</t>
  </si>
  <si>
    <t>1000*900*100</t>
  </si>
  <si>
    <t>ЕЭ-14</t>
  </si>
  <si>
    <t>1400*1000*120</t>
  </si>
  <si>
    <t>ЕЭ-15</t>
  </si>
  <si>
    <t>1200*1000*140</t>
  </si>
  <si>
    <t>ЕЭ-16</t>
  </si>
  <si>
    <t>1000*1100*100</t>
  </si>
  <si>
    <t>ЕЭ-17</t>
  </si>
  <si>
    <t>1100*1000*100</t>
  </si>
  <si>
    <t>ЕЭ-18</t>
  </si>
  <si>
    <t>1300*1000*120</t>
  </si>
  <si>
    <t>ЕЭ-19</t>
  </si>
  <si>
    <t>1500*700*150</t>
  </si>
  <si>
    <t>ЕЭ-21</t>
  </si>
  <si>
    <t>1300*900*120</t>
  </si>
  <si>
    <t>П-5</t>
  </si>
  <si>
    <t>850*1200*70</t>
  </si>
  <si>
    <t>П-6</t>
  </si>
  <si>
    <t>П-7</t>
  </si>
  <si>
    <t>Е-86</t>
  </si>
  <si>
    <t>900*1000*70</t>
  </si>
  <si>
    <t>650*1100*50</t>
  </si>
  <si>
    <t>820*820*70</t>
  </si>
  <si>
    <t>820*820*50</t>
  </si>
  <si>
    <t>П-9</t>
  </si>
  <si>
    <t>П-10</t>
  </si>
  <si>
    <t>П-12</t>
  </si>
  <si>
    <t>П-19</t>
  </si>
  <si>
    <t>П-96</t>
  </si>
  <si>
    <t>П-97</t>
  </si>
  <si>
    <t>П-110</t>
  </si>
  <si>
    <t>Е-87</t>
  </si>
  <si>
    <t>П-245 ВН</t>
  </si>
  <si>
    <t>900*1200*70</t>
  </si>
  <si>
    <t>П-606</t>
  </si>
  <si>
    <t>П-611 Э</t>
  </si>
  <si>
    <t>П-613 ВН</t>
  </si>
  <si>
    <t>Е-46</t>
  </si>
  <si>
    <t>Е-54</t>
  </si>
  <si>
    <t>Е-63</t>
  </si>
  <si>
    <t>Е-71</t>
  </si>
  <si>
    <t>Е-72</t>
  </si>
  <si>
    <t>Е-85</t>
  </si>
  <si>
    <t>НП</t>
  </si>
  <si>
    <t>30*600*600</t>
  </si>
  <si>
    <t>ПРПЛ (300)</t>
  </si>
  <si>
    <t>300*220*10</t>
  </si>
  <si>
    <t>ПРПЛ (400)</t>
  </si>
  <si>
    <t>400*300*10</t>
  </si>
  <si>
    <t>400*300*18</t>
  </si>
  <si>
    <t>ПРПЛ (600)</t>
  </si>
  <si>
    <t>600*300*10</t>
  </si>
  <si>
    <t>600*300*18</t>
  </si>
  <si>
    <t>600*400*10</t>
  </si>
  <si>
    <t>600*400*18</t>
  </si>
  <si>
    <t>600*600*10</t>
  </si>
  <si>
    <t>600*600*18</t>
  </si>
  <si>
    <t>ПРПЛ (900)</t>
  </si>
  <si>
    <t>900*600*10</t>
  </si>
  <si>
    <t>900*600*18</t>
  </si>
  <si>
    <t>ПРПЛ (1000)</t>
  </si>
  <si>
    <t>1000*400*10</t>
  </si>
  <si>
    <t>1000*400*18</t>
  </si>
  <si>
    <t>ПЛФФ 201 (450)</t>
  </si>
  <si>
    <t>450*350*10</t>
  </si>
  <si>
    <t>ПЛФФ 201 (400)</t>
  </si>
  <si>
    <t>ПЛФФ 202 (450)</t>
  </si>
  <si>
    <t>ПЛФФ 201 (750)</t>
  </si>
  <si>
    <t>750*350*10</t>
  </si>
  <si>
    <t>ОВАЛ (270)</t>
  </si>
  <si>
    <t>270*220*10</t>
  </si>
  <si>
    <t>ОВАЛ (400)</t>
  </si>
  <si>
    <t>ОВАЛ (450)</t>
  </si>
  <si>
    <t>ОВАЛ (600)</t>
  </si>
  <si>
    <t>ОВАЛ (700)</t>
  </si>
  <si>
    <t>700*400*10</t>
  </si>
  <si>
    <t>ОВАЛ (750)</t>
  </si>
  <si>
    <t>ВЗ-1 (200) Чер</t>
  </si>
  <si>
    <t>200*100*100</t>
  </si>
  <si>
    <t>ВЗ-1 (250) Чер</t>
  </si>
  <si>
    <t>250*125*125</t>
  </si>
  <si>
    <t>ВЗ-1 (300) Чер</t>
  </si>
  <si>
    <t>300*150*150</t>
  </si>
  <si>
    <t>ВЗ-1 (400) Чер</t>
  </si>
  <si>
    <t>400*200*200</t>
  </si>
  <si>
    <t>ВЗ-1 (500) Чер</t>
  </si>
  <si>
    <t>500*250*250</t>
  </si>
  <si>
    <t>ВЗ-1 (600) Чер</t>
  </si>
  <si>
    <t>600*300*300</t>
  </si>
  <si>
    <t>ВЗ-2 (200) Чер</t>
  </si>
  <si>
    <t>ВЗ-2 (250) Чер</t>
  </si>
  <si>
    <t>ВЗ-2 (300) Чер</t>
  </si>
  <si>
    <t>ВЗ-2 (400) Чер</t>
  </si>
  <si>
    <t>ВЗ-2 (500) Чер</t>
  </si>
  <si>
    <t>ВЗ-2 (600) Чер</t>
  </si>
  <si>
    <t>ВЗ-3 (200) Чер</t>
  </si>
  <si>
    <t>ВЗ-3 (250) Чер</t>
  </si>
  <si>
    <t>ВЗ-3 (300) Чер</t>
  </si>
  <si>
    <t>ВЗ-3 (400) Чер</t>
  </si>
  <si>
    <t>ВЗ-3 (500) Чер</t>
  </si>
  <si>
    <t>ВЗ-3 (600) Чер</t>
  </si>
  <si>
    <t>ВЗ-4 (200) Чер</t>
  </si>
  <si>
    <t>ВЗ-4 (250) Чер</t>
  </si>
  <si>
    <t>ВЗ-4 (300) Чер</t>
  </si>
  <si>
    <t>ВЗ-4 (400) Чер</t>
  </si>
  <si>
    <t>ВЗ-4 (500) Чер</t>
  </si>
  <si>
    <t>ВЗ-4 (600) Чер</t>
  </si>
  <si>
    <t>ВЗ-5 (250) Чер</t>
  </si>
  <si>
    <t>250*140*140</t>
  </si>
  <si>
    <t>ВЗ-5 (300) Чер</t>
  </si>
  <si>
    <t>300*170*170</t>
  </si>
  <si>
    <t>ВЗ-5 (400) Чер</t>
  </si>
  <si>
    <t>400*225*225</t>
  </si>
  <si>
    <t>ВЗ-8 (200) Чер</t>
  </si>
  <si>
    <t>ВЗ-8 (250) Чер</t>
  </si>
  <si>
    <t>ВЗ-8 (300) Чер</t>
  </si>
  <si>
    <t>ВЗ-8 (400) Чер</t>
  </si>
  <si>
    <t>ВЗ-8 (500) Чер</t>
  </si>
  <si>
    <t>ВЗ-8 (600) Чер</t>
  </si>
  <si>
    <t>ВЗ-9 (250) Чер</t>
  </si>
  <si>
    <t>ВЗ-9 (300) Чер</t>
  </si>
  <si>
    <t>ВЗ-9 (400) Чер</t>
  </si>
  <si>
    <t>400*200*2200</t>
  </si>
  <si>
    <t>ВЗ-9 (500) Чер</t>
  </si>
  <si>
    <t>ВЗ-10 (250) Чер</t>
  </si>
  <si>
    <t>ВЗ-10 (300) Чер</t>
  </si>
  <si>
    <t>ВЗ-10 (400) Чер</t>
  </si>
  <si>
    <t>ВЗ-10 (500) Чер</t>
  </si>
  <si>
    <t>ВЗ-С (250) Чер</t>
  </si>
  <si>
    <t>ПВЗ (200) Чер</t>
  </si>
  <si>
    <t>200*100*50</t>
  </si>
  <si>
    <t>ПВЗ (250) Чер</t>
  </si>
  <si>
    <t>250*125*60</t>
  </si>
  <si>
    <t>ПВЗ (300) Чер</t>
  </si>
  <si>
    <t>300*150*75</t>
  </si>
  <si>
    <t>ВЗ-1 (200) Сер</t>
  </si>
  <si>
    <t>ВЗ-1 (250) Сер</t>
  </si>
  <si>
    <t>ВЗ-1 (300) Сер</t>
  </si>
  <si>
    <t>ВЗ-1 (400) Сер</t>
  </si>
  <si>
    <t>ВЗ-1 (500) Сер</t>
  </si>
  <si>
    <t>ВЗ-1 (600) Сер</t>
  </si>
  <si>
    <t>ВЗ-2 (200) Сер</t>
  </si>
  <si>
    <t>ВЗ-2 (250) Сер</t>
  </si>
  <si>
    <t>ВЗ-2 (300) Сер</t>
  </si>
  <si>
    <t>ВЗ-2 (400) Сер</t>
  </si>
  <si>
    <t>ВЗ-2 (500) Сер</t>
  </si>
  <si>
    <t>ВЗ-2 (600) Сер</t>
  </si>
  <si>
    <t>ВЗ-3 (200) Сер</t>
  </si>
  <si>
    <t>ВЗ-3 (250) Сер</t>
  </si>
  <si>
    <t>ВЗ-3 (300) Сер</t>
  </si>
  <si>
    <t>ВЗ-3 (400) Сер</t>
  </si>
  <si>
    <t>ВЗ-3 (500) Сер</t>
  </si>
  <si>
    <t>ВЗ-3 (600) Сер</t>
  </si>
  <si>
    <t>ВЗ-4 (200) Сер</t>
  </si>
  <si>
    <t>ВЗ-4 (250) Сер</t>
  </si>
  <si>
    <t>ВЗ-4 (300) Сер</t>
  </si>
  <si>
    <t>ВЗ-4 (400) Сер</t>
  </si>
  <si>
    <t>ВЗ-4 (500) Сер</t>
  </si>
  <si>
    <t>ВЗ-4 (600) Сер</t>
  </si>
  <si>
    <t>ВЗ-5 (250) Сер</t>
  </si>
  <si>
    <t>ВЗ-5 (300) Сер</t>
  </si>
  <si>
    <t>ВЗ-5 (400) Сер</t>
  </si>
  <si>
    <t>ВЗ-8 (200) Сер</t>
  </si>
  <si>
    <t>ВЗ-8 (250) Сер</t>
  </si>
  <si>
    <t>ВЗ-8 (300) Сер</t>
  </si>
  <si>
    <t>ВЗ-8 (400) Сер</t>
  </si>
  <si>
    <t>ВЗ-8 (500) Сер</t>
  </si>
  <si>
    <t>ВЗ-8 (600) Сер</t>
  </si>
  <si>
    <t>ВЗ-9 (250) Сер</t>
  </si>
  <si>
    <t>ВЗ-9 (300) Сер</t>
  </si>
  <si>
    <t>ВЗ-9 (400) Сер</t>
  </si>
  <si>
    <t>400*200*220</t>
  </si>
  <si>
    <t>ВЗ-9 (500) Сер</t>
  </si>
  <si>
    <t>ВЗ-10 (250) Сер</t>
  </si>
  <si>
    <t>ВЗ-10 (300) Сер</t>
  </si>
  <si>
    <t>ВЗ-10 (400) Сер</t>
  </si>
  <si>
    <t>ВЗ-10 (500) Сер</t>
  </si>
  <si>
    <t>ПВЗ (200) Сер</t>
  </si>
  <si>
    <t>ПВЗ (250) Сер</t>
  </si>
  <si>
    <t>ПВЗ (300) Сер</t>
  </si>
  <si>
    <t>Крест 350 Чер</t>
  </si>
  <si>
    <t>350*175*30</t>
  </si>
  <si>
    <t>Крест 400 Чер</t>
  </si>
  <si>
    <t>400*250*40</t>
  </si>
  <si>
    <t>Крест 700 Чер</t>
  </si>
  <si>
    <t>700*350*40</t>
  </si>
  <si>
    <t>Крест 350 Сер</t>
  </si>
  <si>
    <t>Крест 400 Сер</t>
  </si>
  <si>
    <t>Крест 700 Сер</t>
  </si>
  <si>
    <t>Стол Т-03 Чер</t>
  </si>
  <si>
    <t>30*600*500</t>
  </si>
  <si>
    <t>Лавка Т-03 Чер</t>
  </si>
  <si>
    <t>40*900*300</t>
  </si>
  <si>
    <t>Стол TSK-90 Чер</t>
  </si>
  <si>
    <t>900*400*30</t>
  </si>
  <si>
    <t>Лавка TSK-90 Чер</t>
  </si>
  <si>
    <t>900*300*30</t>
  </si>
  <si>
    <t>Стол Т-03 Сер</t>
  </si>
  <si>
    <t>Лавка Т-03 Сер</t>
  </si>
  <si>
    <t>Стол Т-04 Чер</t>
  </si>
  <si>
    <t>Лавка Т-04 Чер</t>
  </si>
  <si>
    <t>40*900*250</t>
  </si>
  <si>
    <t>Лавка В-070 Чер</t>
  </si>
  <si>
    <t>40 *850 *850</t>
  </si>
  <si>
    <t>Лавка В-075 Чер</t>
  </si>
  <si>
    <t>Стол TSR-50 Чер</t>
  </si>
  <si>
    <t>500*500*30</t>
  </si>
  <si>
    <t>Лавка TSR-50 Чер</t>
  </si>
  <si>
    <t>800*300*30</t>
  </si>
  <si>
    <t>Стол Т-04 Сер</t>
  </si>
  <si>
    <t>Лавка Т-04 Сер</t>
  </si>
  <si>
    <t>Стол Т-05 Чер</t>
  </si>
  <si>
    <t>Лавка Т-05 Чер</t>
  </si>
  <si>
    <t>Стол TSK-50 Чер</t>
  </si>
  <si>
    <t>Лавка TSK-50 Чер</t>
  </si>
  <si>
    <t>Стол Т-05 Сер</t>
  </si>
  <si>
    <t>Лавка Т-05 Сер</t>
  </si>
  <si>
    <t>Кол. Унив. МЕВ-001 Чер</t>
  </si>
  <si>
    <t>300*120*120</t>
  </si>
  <si>
    <t>Кол. Унив. МЕВ-001 Сер</t>
  </si>
  <si>
    <t>Соед. Балка 1500 МЕВ-001Чер</t>
  </si>
  <si>
    <t>100 *1500 *70</t>
  </si>
  <si>
    <t>Соед. Балка 1500 МЕВ-001 Сер</t>
  </si>
  <si>
    <t>Соед. Балка 1300 МЕВ-001 Чер</t>
  </si>
  <si>
    <t>100 *1300 *70</t>
  </si>
  <si>
    <t>Соед. Балка 1300 МЕВ-001 Сер</t>
  </si>
  <si>
    <t>Соед. Балка 860 МЕВ-001 Чер</t>
  </si>
  <si>
    <t>100 *860 *70</t>
  </si>
  <si>
    <t>Соед. Балка 860  МЕВ-001 Сер</t>
  </si>
  <si>
    <t>Опора балки  МЕВ-001 Чер</t>
  </si>
  <si>
    <t>130 *90 *80</t>
  </si>
  <si>
    <t>Опора балки  МЕВ-001 Сер</t>
  </si>
  <si>
    <t>Огражд. Угловое SC-001 Чер</t>
  </si>
  <si>
    <t>500 *600 *70</t>
  </si>
  <si>
    <t>Огражд. Угловое SC-001 Cер</t>
  </si>
  <si>
    <t>Огражд. Промежут SC-001 Чер</t>
  </si>
  <si>
    <t>410 *500 *70</t>
  </si>
  <si>
    <t>Огражд. Промежут SC-001 Cер</t>
  </si>
  <si>
    <t>Колонна SC-001 Чер</t>
  </si>
  <si>
    <t>600 *165 *165</t>
  </si>
  <si>
    <t>Колонна SC-001 Сер</t>
  </si>
  <si>
    <t>Огражд. Угловое SC-007 Чер</t>
  </si>
  <si>
    <t>Огражд. Угловое SC-007 Cер</t>
  </si>
  <si>
    <t>Огражд. Промежут SC-007 Чер</t>
  </si>
  <si>
    <t>Огражд. Промежут SC-007 Cер</t>
  </si>
  <si>
    <t>Колонна SC-007 Чер</t>
  </si>
  <si>
    <t>Колонна SC-007 Сер</t>
  </si>
  <si>
    <t>Шар N-1,  N-2, N-5, N-6 Чер</t>
  </si>
  <si>
    <t>150*100*100</t>
  </si>
  <si>
    <t>Шар N-1,  N-2, N-5, N-6 Сер</t>
  </si>
  <si>
    <t xml:space="preserve">Шар N-3, N-4 Чер </t>
  </si>
  <si>
    <t>150*120*120</t>
  </si>
  <si>
    <t>Шар N-3, N-4 Сер</t>
  </si>
  <si>
    <t>Парапет GFE Чер</t>
  </si>
  <si>
    <t>900 *120 *120</t>
  </si>
  <si>
    <t>Парапет GFE Сер</t>
  </si>
  <si>
    <t>Столбик GFE Чер</t>
  </si>
  <si>
    <t>450 *120 *120</t>
  </si>
  <si>
    <t>Столбик GFE Сер</t>
  </si>
  <si>
    <t>Соед. Балка  GFE Чер</t>
  </si>
  <si>
    <t>900 *120 *30</t>
  </si>
  <si>
    <t>Соед. Балка  GFE Сер</t>
  </si>
  <si>
    <t>Балясина GFE Чер</t>
  </si>
  <si>
    <t>300 *100 *100</t>
  </si>
  <si>
    <t>Балясина GFE Сер</t>
  </si>
  <si>
    <t>Шар На подставке GFE Чер</t>
  </si>
  <si>
    <t>140*110*110</t>
  </si>
  <si>
    <t>Шар На подставке GFE Сер</t>
  </si>
  <si>
    <t>Столбик GFK Чер</t>
  </si>
  <si>
    <t>Столбик GFK Сер</t>
  </si>
  <si>
    <t>Крыло GFK Чер</t>
  </si>
  <si>
    <t>600 *400 *70</t>
  </si>
  <si>
    <t>Крыло GFK Сер</t>
  </si>
  <si>
    <t>Шар На подставке GFK Чер</t>
  </si>
  <si>
    <t>140 *110*110</t>
  </si>
  <si>
    <t>Шар На подставке GFK Сер</t>
  </si>
  <si>
    <t>140 *90*90</t>
  </si>
  <si>
    <t>Стенка Большая GFP Чер</t>
  </si>
  <si>
    <t>1130*300*40</t>
  </si>
  <si>
    <t>Стенка Большая GFP Сер</t>
  </si>
  <si>
    <t>Стенка Малая GFP Чер</t>
  </si>
  <si>
    <t>460 *300 *40</t>
  </si>
  <si>
    <t>Стенка Малая GFP Сер</t>
  </si>
  <si>
    <t>Столбик Входной GFP Чер</t>
  </si>
  <si>
    <t>320 *150 *150</t>
  </si>
  <si>
    <t>Столбик Входной GFP Сер</t>
  </si>
  <si>
    <t>Столбик GFP Чер</t>
  </si>
  <si>
    <t>320 *150*150</t>
  </si>
  <si>
    <t>Столбик GFP Сер</t>
  </si>
  <si>
    <t>Столбик Угловой GFP Чер</t>
  </si>
  <si>
    <t>Столбик Угловой GFP Сер</t>
  </si>
  <si>
    <t>Шар На подставке SP 90 Чер</t>
  </si>
  <si>
    <t>140*90*90</t>
  </si>
  <si>
    <t>ЧИСТЫЙ ПАМЯТНИК</t>
  </si>
  <si>
    <t>ПФД</t>
  </si>
  <si>
    <t>СМ. ПРАЙС</t>
  </si>
  <si>
    <t>РАЗМЕР СТЕЛЛЫ</t>
  </si>
  <si>
    <t>П-239</t>
  </si>
  <si>
    <t>2000*900*100</t>
  </si>
  <si>
    <t>П-26 Э 8</t>
  </si>
  <si>
    <t>П-700ВН Э 1</t>
  </si>
  <si>
    <t>П-701 Э 1</t>
  </si>
  <si>
    <t>900*450*50</t>
  </si>
  <si>
    <t>П-38ВН Э 8</t>
  </si>
  <si>
    <t>П-56 Э 8</t>
  </si>
  <si>
    <t>П-61 Э 8</t>
  </si>
  <si>
    <t>П-74 Э 8</t>
  </si>
  <si>
    <t>П-26 Э 1</t>
  </si>
  <si>
    <t>П-42 Э 1</t>
  </si>
  <si>
    <t>П-23 Э 8</t>
  </si>
  <si>
    <t>П-25 Э 8</t>
  </si>
  <si>
    <t>П-27 Э 8</t>
  </si>
  <si>
    <t>П-241 Э 8</t>
  </si>
  <si>
    <t>П-235 Э 8</t>
  </si>
  <si>
    <t>П-701 Э 8</t>
  </si>
  <si>
    <t>П-504 Э 8</t>
  </si>
  <si>
    <t>П-206 Э 8</t>
  </si>
  <si>
    <t>П-31ВН Э 8</t>
  </si>
  <si>
    <t>П-37 Э 8</t>
  </si>
  <si>
    <t>П-65 Э 8</t>
  </si>
  <si>
    <t>П-242ВН Э 8</t>
  </si>
  <si>
    <t>П-243 Э 8</t>
  </si>
  <si>
    <t>П-248 Э 8</t>
  </si>
  <si>
    <t>П-512ВН Э 8</t>
  </si>
  <si>
    <t>П-89ВН Э 8</t>
  </si>
  <si>
    <t>П-231ВН Э 8</t>
  </si>
  <si>
    <t>П-232ВН Э 8</t>
  </si>
  <si>
    <t>ПРЯМОУГОЛЬНАЯ ФОРМА</t>
  </si>
  <si>
    <t>магазин ПамятьДВ</t>
  </si>
  <si>
    <t>П-23 Э 1</t>
  </si>
  <si>
    <t>П-25 Э 1</t>
  </si>
  <si>
    <t>П-27 Э 1</t>
  </si>
  <si>
    <t>П-37 Э 1</t>
  </si>
  <si>
    <t>П-38ВН Э 1</t>
  </si>
  <si>
    <t>П-56 Э 1</t>
  </si>
  <si>
    <t>П-61 Э 1</t>
  </si>
  <si>
    <t>П-65 Э 1</t>
  </si>
  <si>
    <t>П-74 Э 1</t>
  </si>
  <si>
    <t>П-206 Э 1</t>
  </si>
  <si>
    <t>П-218 Э 1</t>
  </si>
  <si>
    <t>П-231ВН Э 1</t>
  </si>
  <si>
    <t>П-232ВН Э 1</t>
  </si>
  <si>
    <t>П-235 Э 1</t>
  </si>
  <si>
    <t>П-241 Э 1</t>
  </si>
  <si>
    <t>П-242ВН Э 1</t>
  </si>
  <si>
    <t>П-243 Э 1</t>
  </si>
  <si>
    <t>П-248 Э 1</t>
  </si>
  <si>
    <t>П-504 Э 1</t>
  </si>
  <si>
    <t>П-512ВН Э 1</t>
  </si>
  <si>
    <t>П-602 Э 1</t>
  </si>
  <si>
    <t>П-31 Э 1</t>
  </si>
  <si>
    <t>П-89 Э 1</t>
  </si>
  <si>
    <t>П-604 Э 1</t>
  </si>
  <si>
    <t>П-703 Э 1</t>
  </si>
  <si>
    <t>П-503 Э 1</t>
  </si>
  <si>
    <t>П-233 Э 1</t>
  </si>
  <si>
    <t>П-505 Э 1</t>
  </si>
  <si>
    <t>П-506 Э 1</t>
  </si>
  <si>
    <t>П-220 Э 1</t>
  </si>
  <si>
    <t>П-240ВН Э 1</t>
  </si>
  <si>
    <t>П-230 Э 1</t>
  </si>
  <si>
    <t>П-247ВН Э 1</t>
  </si>
  <si>
    <t>П-602ВН Э 1</t>
  </si>
  <si>
    <t>П-502ВН Э 1</t>
  </si>
  <si>
    <t>П-502ВН Э 8</t>
  </si>
  <si>
    <t>1000*800*50</t>
  </si>
  <si>
    <t>1000*700*50</t>
  </si>
  <si>
    <r>
      <t xml:space="preserve">ФИГУРНЫЕ МОДЕЛИ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ТОЛЩИНА </t>
    </r>
    <r>
      <rPr>
        <b/>
        <sz val="15"/>
        <rFont val="Arial"/>
        <family val="2"/>
        <charset val="204"/>
      </rPr>
      <t>70</t>
    </r>
    <r>
      <rPr>
        <b/>
        <sz val="10"/>
        <rFont val="Arial"/>
        <family val="2"/>
        <charset val="204"/>
      </rPr>
      <t xml:space="preserve"> ММ</t>
    </r>
  </si>
  <si>
    <t>П-26</t>
  </si>
  <si>
    <t>П-31ВН</t>
  </si>
  <si>
    <t>П-38ВН</t>
  </si>
  <si>
    <t>П-38</t>
  </si>
  <si>
    <t>800*400*100     крест 700*400*70</t>
  </si>
  <si>
    <t>П-65ВН</t>
  </si>
  <si>
    <t>П-89ВН</t>
  </si>
  <si>
    <t>2000*450*100 1800*450*100 1000*500*160</t>
  </si>
  <si>
    <t>крест 1300*700*100 400*400*150 500*300*200</t>
  </si>
  <si>
    <t>П-206ВН</t>
  </si>
  <si>
    <t xml:space="preserve">П-214 </t>
  </si>
  <si>
    <t>П-218ВН</t>
  </si>
  <si>
    <t>П-231ВН</t>
  </si>
  <si>
    <t>П-232ВН</t>
  </si>
  <si>
    <t>П-240</t>
  </si>
  <si>
    <t>П-214ВН</t>
  </si>
  <si>
    <t>П-242ВН</t>
  </si>
  <si>
    <t>П-248ВН</t>
  </si>
  <si>
    <t>П-251ВН</t>
  </si>
  <si>
    <t>П-502ВН</t>
  </si>
  <si>
    <t>П-505                                            Е-32</t>
  </si>
  <si>
    <t>П-506                                                          Е-34</t>
  </si>
  <si>
    <t>П-507                                           Е-35</t>
  </si>
  <si>
    <t>П-510                                                Е-37</t>
  </si>
  <si>
    <t>П-511                                            Е-38</t>
  </si>
  <si>
    <t>П-512                                           Е-53</t>
  </si>
  <si>
    <t>П-515                                          Е-36</t>
  </si>
  <si>
    <t xml:space="preserve">П-609                                      </t>
  </si>
  <si>
    <t>Е-95</t>
  </si>
  <si>
    <t>Е-61</t>
  </si>
  <si>
    <t xml:space="preserve">600*500*70       крест 700*350*50      </t>
  </si>
  <si>
    <t>П-65</t>
  </si>
  <si>
    <t>П-244ВН</t>
  </si>
  <si>
    <t>Е-29</t>
  </si>
  <si>
    <t>Черный</t>
  </si>
  <si>
    <t>Красный, голубой, коричневый</t>
  </si>
  <si>
    <r>
      <t xml:space="preserve">ЭЛИТНЫЕ ПАМЯТНИКИ </t>
    </r>
    <r>
      <rPr>
        <b/>
        <sz val="16"/>
        <rFont val="Arial"/>
        <family val="2"/>
        <charset val="204"/>
      </rPr>
      <t>(без цветника)</t>
    </r>
  </si>
  <si>
    <r>
      <t xml:space="preserve">ФИГУРНЫЕ МОДЕЛИ </t>
    </r>
    <r>
      <rPr>
        <sz val="10"/>
        <rFont val="Arial"/>
        <family val="2"/>
        <charset val="204"/>
      </rPr>
      <t xml:space="preserve">                              </t>
    </r>
    <r>
      <rPr>
        <b/>
        <sz val="15"/>
        <rFont val="Arial"/>
        <family val="2"/>
        <charset val="204"/>
      </rPr>
      <t>1000*800-700*50</t>
    </r>
    <r>
      <rPr>
        <b/>
        <sz val="10"/>
        <rFont val="Arial"/>
        <family val="2"/>
        <charset val="204"/>
      </rPr>
      <t xml:space="preserve"> ММ</t>
    </r>
  </si>
  <si>
    <t>600*500*50       крест 750*350*40</t>
  </si>
  <si>
    <t>850*1200*50</t>
  </si>
  <si>
    <t>Е-65</t>
  </si>
  <si>
    <t>Е-66</t>
  </si>
  <si>
    <t>Е-67</t>
  </si>
  <si>
    <t>Е-17</t>
  </si>
  <si>
    <t>Е-16</t>
  </si>
  <si>
    <t>1100*500*50</t>
  </si>
  <si>
    <t>П-234ВН</t>
  </si>
  <si>
    <t>Е-59</t>
  </si>
  <si>
    <t>П-612</t>
  </si>
  <si>
    <t>Е-60</t>
  </si>
  <si>
    <t>Е-97</t>
  </si>
  <si>
    <t>Е-64</t>
  </si>
  <si>
    <t>П-99</t>
  </si>
  <si>
    <t>СЕМЕЙНЫЕ ПАМЯТНИКИ</t>
  </si>
  <si>
    <t>1100*600*50</t>
  </si>
  <si>
    <r>
      <t xml:space="preserve">ФИГУРНЫЕ МОДЕЛИ </t>
    </r>
    <r>
      <rPr>
        <sz val="10"/>
        <rFont val="Arial"/>
        <family val="2"/>
        <charset val="204"/>
      </rPr>
      <t xml:space="preserve">                              </t>
    </r>
    <r>
      <rPr>
        <b/>
        <sz val="15"/>
        <rFont val="Arial"/>
        <family val="2"/>
        <charset val="204"/>
      </rPr>
      <t>1000*500*50</t>
    </r>
    <r>
      <rPr>
        <b/>
        <sz val="10"/>
        <rFont val="Arial"/>
        <family val="2"/>
        <charset val="204"/>
      </rPr>
      <t xml:space="preserve"> ММ</t>
    </r>
  </si>
  <si>
    <r>
      <t xml:space="preserve">ФИГУРНЫЕ МОДЕЛИ </t>
    </r>
    <r>
      <rPr>
        <sz val="10"/>
        <rFont val="Arial"/>
        <family val="2"/>
        <charset val="204"/>
      </rPr>
      <t xml:space="preserve">                              </t>
    </r>
    <r>
      <rPr>
        <b/>
        <sz val="15"/>
        <rFont val="Arial"/>
        <family val="2"/>
        <charset val="204"/>
      </rPr>
      <t>800*450*50</t>
    </r>
    <r>
      <rPr>
        <b/>
        <sz val="10"/>
        <rFont val="Arial"/>
        <family val="2"/>
        <charset val="204"/>
      </rPr>
      <t xml:space="preserve"> ММ</t>
    </r>
  </si>
  <si>
    <r>
      <t xml:space="preserve">ФИГУРНЫЕ МОДЕЛИ </t>
    </r>
    <r>
      <rPr>
        <sz val="10"/>
        <rFont val="Arial"/>
        <family val="2"/>
        <charset val="204"/>
      </rPr>
      <t xml:space="preserve">                              </t>
    </r>
    <r>
      <rPr>
        <b/>
        <sz val="15"/>
        <rFont val="Arial"/>
        <family val="2"/>
        <charset val="204"/>
      </rPr>
      <t>1100*600*50</t>
    </r>
    <r>
      <rPr>
        <b/>
        <sz val="10"/>
        <rFont val="Arial"/>
        <family val="2"/>
        <charset val="204"/>
      </rPr>
      <t xml:space="preserve"> ММ</t>
    </r>
  </si>
  <si>
    <t xml:space="preserve">П-26 </t>
  </si>
  <si>
    <t>П-214</t>
  </si>
  <si>
    <t>1020*470*30</t>
  </si>
  <si>
    <t>1020*520*30</t>
  </si>
  <si>
    <t>1220*600*40</t>
  </si>
  <si>
    <t>1020*820*30</t>
  </si>
  <si>
    <t>НАКРЫВНЫЕ ПЛИТЫ</t>
  </si>
  <si>
    <t>ПРАЙС ЛИСТ от 15.03.2025г.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</si>
</sst>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р.&quot;"/>
    <numFmt numFmtId="165" formatCode="#,##0\ _₽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2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5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65" fontId="6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Border="1"/>
    <xf numFmtId="165" fontId="8" fillId="0" borderId="0" xfId="0" applyNumberFormat="1" applyFont="1" applyAlignment="1">
      <alignment horizontal="center"/>
    </xf>
    <xf numFmtId="165" fontId="6" fillId="0" borderId="4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7" fillId="0" borderId="10" xfId="0" applyNumberFormat="1" applyFont="1" applyBorder="1" applyAlignment="1">
      <alignment vertical="center"/>
    </xf>
    <xf numFmtId="165" fontId="0" fillId="0" borderId="0" xfId="0" applyNumberFormat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5" fontId="7" fillId="0" borderId="28" xfId="0" applyNumberFormat="1" applyFont="1" applyBorder="1" applyAlignment="1">
      <alignment vertical="center"/>
    </xf>
    <xf numFmtId="165" fontId="7" fillId="0" borderId="30" xfId="0" applyNumberFormat="1" applyFont="1" applyBorder="1" applyAlignment="1">
      <alignment vertical="center"/>
    </xf>
    <xf numFmtId="165" fontId="7" fillId="0" borderId="24" xfId="0" applyNumberFormat="1" applyFont="1" applyBorder="1" applyAlignment="1">
      <alignment vertical="center"/>
    </xf>
    <xf numFmtId="165" fontId="7" fillId="0" borderId="40" xfId="0" applyNumberFormat="1" applyFont="1" applyBorder="1" applyAlignment="1">
      <alignment vertical="center"/>
    </xf>
    <xf numFmtId="165" fontId="7" fillId="0" borderId="41" xfId="0" applyNumberFormat="1" applyFont="1" applyBorder="1" applyAlignment="1">
      <alignment vertical="center"/>
    </xf>
    <xf numFmtId="165" fontId="7" fillId="0" borderId="24" xfId="0" applyNumberFormat="1" applyFont="1" applyFill="1" applyBorder="1" applyAlignment="1">
      <alignment vertical="center"/>
    </xf>
    <xf numFmtId="165" fontId="7" fillId="0" borderId="36" xfId="0" applyNumberFormat="1" applyFont="1" applyBorder="1" applyAlignment="1">
      <alignment vertical="center"/>
    </xf>
    <xf numFmtId="165" fontId="7" fillId="0" borderId="39" xfId="0" applyNumberFormat="1" applyFont="1" applyBorder="1" applyAlignment="1">
      <alignment vertical="center"/>
    </xf>
    <xf numFmtId="165" fontId="7" fillId="0" borderId="45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165" fontId="8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5" fontId="8" fillId="0" borderId="27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165" fontId="8" fillId="0" borderId="23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8" fillId="0" borderId="3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9" fillId="0" borderId="11" xfId="0" applyNumberFormat="1" applyFont="1" applyFill="1" applyBorder="1" applyAlignment="1">
      <alignment horizontal="center"/>
    </xf>
    <xf numFmtId="165" fontId="8" fillId="0" borderId="3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165" fontId="8" fillId="0" borderId="44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8"/>
  <sheetViews>
    <sheetView tabSelected="1" zoomScaleNormal="100" zoomScaleSheetLayoutView="100" workbookViewId="0">
      <selection activeCell="AK24" sqref="AK24"/>
    </sheetView>
  </sheetViews>
  <sheetFormatPr defaultRowHeight="15" x14ac:dyDescent="0.25"/>
  <cols>
    <col min="1" max="4" width="4.140625" style="15" customWidth="1"/>
    <col min="5" max="5" width="3.28515625" style="1" customWidth="1"/>
    <col min="6" max="6" width="3.7109375" style="1" customWidth="1"/>
    <col min="7" max="7" width="3.28515625" style="1" customWidth="1"/>
    <col min="8" max="8" width="3.7109375" style="1" customWidth="1"/>
    <col min="9" max="9" width="3.5703125" style="1" customWidth="1"/>
    <col min="10" max="15" width="2.7109375" style="17" customWidth="1"/>
    <col min="16" max="16" width="13.42578125" style="20" customWidth="1"/>
    <col min="17" max="17" width="1.85546875" style="12" customWidth="1"/>
    <col min="18" max="18" width="1.85546875" style="2" customWidth="1"/>
    <col min="19" max="19" width="2.7109375" style="2" customWidth="1"/>
    <col min="20" max="20" width="1.42578125" style="2" customWidth="1"/>
    <col min="21" max="21" width="3.5703125" customWidth="1"/>
    <col min="22" max="22" width="2.42578125" customWidth="1"/>
    <col min="23" max="23" width="11.5703125" style="22" customWidth="1"/>
    <col min="24" max="24" width="14.140625" customWidth="1"/>
    <col min="25" max="25" width="16.28515625" customWidth="1"/>
    <col min="26" max="26" width="7" customWidth="1"/>
    <col min="27" max="27" width="1.42578125" customWidth="1"/>
    <col min="28" max="28" width="1.85546875" customWidth="1"/>
    <col min="29" max="29" width="0.7109375" customWidth="1"/>
    <col min="30" max="30" width="0.85546875" customWidth="1"/>
    <col min="31" max="31" width="1.28515625" customWidth="1"/>
    <col min="32" max="32" width="9.140625" customWidth="1"/>
  </cols>
  <sheetData>
    <row r="1" spans="1:23" ht="33" customHeight="1" x14ac:dyDescent="0.5">
      <c r="A1" s="68" t="s">
        <v>574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0"/>
      <c r="R1" s="6"/>
    </row>
    <row r="2" spans="1:23" ht="32.25" customHeight="1" x14ac:dyDescent="0.55000000000000004">
      <c r="A2" s="69" t="s">
        <v>469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1"/>
      <c r="R2" s="7"/>
    </row>
    <row r="3" spans="1:23" ht="23.25" customHeight="1" x14ac:dyDescent="0.55000000000000004">
      <c r="A3" s="71" t="s">
        <v>468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1"/>
      <c r="R3" s="7"/>
    </row>
    <row r="4" spans="1:23" x14ac:dyDescent="0.25">
      <c r="A4" s="48" t="s">
        <v>0</v>
      </c>
      <c r="B4" s="48"/>
      <c r="C4" s="48"/>
      <c r="D4" s="48"/>
      <c r="E4" s="49" t="s">
        <v>437</v>
      </c>
      <c r="F4" s="49"/>
      <c r="G4" s="49"/>
      <c r="H4" s="49"/>
      <c r="I4" s="49"/>
      <c r="J4" s="70" t="s">
        <v>434</v>
      </c>
      <c r="K4" s="70"/>
      <c r="L4" s="70"/>
      <c r="M4" s="70"/>
      <c r="N4" s="70"/>
      <c r="O4" s="70"/>
      <c r="P4" s="18" t="s">
        <v>435</v>
      </c>
      <c r="Q4" s="8"/>
      <c r="R4" s="3"/>
      <c r="S4"/>
      <c r="T4"/>
      <c r="W4"/>
    </row>
    <row r="5" spans="1:23" x14ac:dyDescent="0.25">
      <c r="A5" s="48" t="s">
        <v>1</v>
      </c>
      <c r="B5" s="48"/>
      <c r="C5" s="48"/>
      <c r="D5" s="48"/>
      <c r="E5" s="49" t="s">
        <v>3</v>
      </c>
      <c r="F5" s="49"/>
      <c r="G5" s="49"/>
      <c r="H5" s="49"/>
      <c r="I5" s="49"/>
      <c r="J5" s="39">
        <v>23650</v>
      </c>
      <c r="K5" s="39"/>
      <c r="L5" s="39"/>
      <c r="M5" s="39"/>
      <c r="N5" s="39"/>
      <c r="O5" s="39"/>
      <c r="P5" s="19">
        <f>J5+3500+1500</f>
        <v>28650</v>
      </c>
      <c r="Q5"/>
      <c r="R5"/>
      <c r="S5"/>
      <c r="T5"/>
    </row>
    <row r="6" spans="1:23" x14ac:dyDescent="0.25">
      <c r="A6" s="48" t="s">
        <v>1</v>
      </c>
      <c r="B6" s="48"/>
      <c r="C6" s="48"/>
      <c r="D6" s="48"/>
      <c r="E6" s="49" t="s">
        <v>5</v>
      </c>
      <c r="F6" s="49"/>
      <c r="G6" s="49"/>
      <c r="H6" s="49"/>
      <c r="I6" s="49"/>
      <c r="J6" s="39">
        <v>24500</v>
      </c>
      <c r="K6" s="39"/>
      <c r="L6" s="39"/>
      <c r="M6" s="39"/>
      <c r="N6" s="39"/>
      <c r="O6" s="39"/>
      <c r="P6" s="19">
        <f t="shared" ref="P6:P62" si="0">J6+3500+1500</f>
        <v>29500</v>
      </c>
      <c r="Q6"/>
      <c r="R6"/>
      <c r="S6"/>
      <c r="T6"/>
    </row>
    <row r="7" spans="1:23" x14ac:dyDescent="0.25">
      <c r="A7" s="48" t="s">
        <v>1</v>
      </c>
      <c r="B7" s="48"/>
      <c r="C7" s="48"/>
      <c r="D7" s="48"/>
      <c r="E7" s="49" t="s">
        <v>443</v>
      </c>
      <c r="F7" s="49"/>
      <c r="G7" s="49"/>
      <c r="H7" s="49"/>
      <c r="I7" s="49"/>
      <c r="J7" s="39">
        <v>28750</v>
      </c>
      <c r="K7" s="39"/>
      <c r="L7" s="39"/>
      <c r="M7" s="39"/>
      <c r="N7" s="39"/>
      <c r="O7" s="39"/>
      <c r="P7" s="19">
        <f t="shared" si="0"/>
        <v>33750</v>
      </c>
      <c r="Q7"/>
      <c r="R7"/>
      <c r="S7"/>
      <c r="T7"/>
    </row>
    <row r="8" spans="1:23" x14ac:dyDescent="0.25">
      <c r="A8" s="48" t="s">
        <v>1</v>
      </c>
      <c r="B8" s="48"/>
      <c r="C8" s="48"/>
      <c r="D8" s="48"/>
      <c r="E8" s="49" t="s">
        <v>6</v>
      </c>
      <c r="F8" s="49"/>
      <c r="G8" s="49"/>
      <c r="H8" s="49"/>
      <c r="I8" s="49"/>
      <c r="J8" s="39">
        <v>29800</v>
      </c>
      <c r="K8" s="39"/>
      <c r="L8" s="39"/>
      <c r="M8" s="39"/>
      <c r="N8" s="39"/>
      <c r="O8" s="39"/>
      <c r="P8" s="19">
        <f t="shared" si="0"/>
        <v>34800</v>
      </c>
      <c r="Q8"/>
      <c r="R8"/>
      <c r="S8"/>
      <c r="T8"/>
    </row>
    <row r="9" spans="1:23" x14ac:dyDescent="0.25">
      <c r="A9" s="48" t="s">
        <v>1</v>
      </c>
      <c r="B9" s="48"/>
      <c r="C9" s="48"/>
      <c r="D9" s="48"/>
      <c r="E9" s="49" t="s">
        <v>7</v>
      </c>
      <c r="F9" s="49"/>
      <c r="G9" s="49"/>
      <c r="H9" s="49"/>
      <c r="I9" s="49"/>
      <c r="J9" s="39">
        <v>32150</v>
      </c>
      <c r="K9" s="39"/>
      <c r="L9" s="39"/>
      <c r="M9" s="39"/>
      <c r="N9" s="39"/>
      <c r="O9" s="39"/>
      <c r="P9" s="19">
        <f t="shared" si="0"/>
        <v>37150</v>
      </c>
      <c r="Q9"/>
      <c r="R9"/>
      <c r="S9"/>
      <c r="T9"/>
    </row>
    <row r="10" spans="1:23" x14ac:dyDescent="0.25">
      <c r="A10" s="48" t="s">
        <v>1</v>
      </c>
      <c r="B10" s="48"/>
      <c r="C10" s="48"/>
      <c r="D10" s="48"/>
      <c r="E10" s="49" t="s">
        <v>8</v>
      </c>
      <c r="F10" s="49"/>
      <c r="G10" s="49"/>
      <c r="H10" s="49"/>
      <c r="I10" s="49"/>
      <c r="J10" s="39">
        <v>28250</v>
      </c>
      <c r="K10" s="39"/>
      <c r="L10" s="39"/>
      <c r="M10" s="39"/>
      <c r="N10" s="39"/>
      <c r="O10" s="39"/>
      <c r="P10" s="19">
        <f t="shared" si="0"/>
        <v>33250</v>
      </c>
      <c r="Q10"/>
      <c r="R10"/>
      <c r="S10"/>
      <c r="T10"/>
    </row>
    <row r="11" spans="1:23" x14ac:dyDescent="0.25">
      <c r="A11" s="48" t="s">
        <v>1</v>
      </c>
      <c r="B11" s="48"/>
      <c r="C11" s="48"/>
      <c r="D11" s="48"/>
      <c r="E11" s="49" t="s">
        <v>9</v>
      </c>
      <c r="F11" s="49"/>
      <c r="G11" s="49"/>
      <c r="H11" s="49"/>
      <c r="I11" s="49"/>
      <c r="J11" s="39">
        <v>29900</v>
      </c>
      <c r="K11" s="39"/>
      <c r="L11" s="39"/>
      <c r="M11" s="39"/>
      <c r="N11" s="39"/>
      <c r="O11" s="39"/>
      <c r="P11" s="19">
        <f t="shared" si="0"/>
        <v>34900</v>
      </c>
      <c r="Q11"/>
      <c r="R11"/>
      <c r="S11"/>
      <c r="T11"/>
    </row>
    <row r="12" spans="1:23" x14ac:dyDescent="0.25">
      <c r="A12" s="48" t="s">
        <v>1</v>
      </c>
      <c r="B12" s="48"/>
      <c r="C12" s="48"/>
      <c r="D12" s="48"/>
      <c r="E12" s="49" t="s">
        <v>10</v>
      </c>
      <c r="F12" s="49"/>
      <c r="G12" s="49"/>
      <c r="H12" s="49"/>
      <c r="I12" s="49"/>
      <c r="J12" s="39">
        <v>41250</v>
      </c>
      <c r="K12" s="39"/>
      <c r="L12" s="39"/>
      <c r="M12" s="39"/>
      <c r="N12" s="39"/>
      <c r="O12" s="39"/>
      <c r="P12" s="19">
        <f t="shared" si="0"/>
        <v>46250</v>
      </c>
      <c r="Q12"/>
      <c r="R12"/>
      <c r="S12"/>
      <c r="T12"/>
    </row>
    <row r="13" spans="1:23" x14ac:dyDescent="0.25">
      <c r="A13" s="48" t="s">
        <v>1</v>
      </c>
      <c r="B13" s="48"/>
      <c r="C13" s="48"/>
      <c r="D13" s="48"/>
      <c r="E13" s="49" t="s">
        <v>11</v>
      </c>
      <c r="F13" s="49"/>
      <c r="G13" s="49"/>
      <c r="H13" s="49"/>
      <c r="I13" s="49"/>
      <c r="J13" s="39">
        <v>46750</v>
      </c>
      <c r="K13" s="39"/>
      <c r="L13" s="39"/>
      <c r="M13" s="39"/>
      <c r="N13" s="39"/>
      <c r="O13" s="39"/>
      <c r="P13" s="19">
        <f t="shared" si="0"/>
        <v>51750</v>
      </c>
      <c r="Q13"/>
      <c r="R13"/>
      <c r="S13"/>
      <c r="T13"/>
    </row>
    <row r="14" spans="1:23" x14ac:dyDescent="0.25">
      <c r="A14" s="48" t="s">
        <v>1</v>
      </c>
      <c r="B14" s="48"/>
      <c r="C14" s="48"/>
      <c r="D14" s="48"/>
      <c r="E14" s="49" t="s">
        <v>13</v>
      </c>
      <c r="F14" s="49"/>
      <c r="G14" s="49"/>
      <c r="H14" s="49"/>
      <c r="I14" s="49"/>
      <c r="J14" s="39">
        <v>48700</v>
      </c>
      <c r="K14" s="39"/>
      <c r="L14" s="39"/>
      <c r="M14" s="39"/>
      <c r="N14" s="39"/>
      <c r="O14" s="39"/>
      <c r="P14" s="19">
        <f t="shared" si="0"/>
        <v>53700</v>
      </c>
      <c r="Q14"/>
      <c r="R14"/>
      <c r="S14"/>
      <c r="T14"/>
    </row>
    <row r="15" spans="1:23" x14ac:dyDescent="0.25">
      <c r="A15" s="48" t="s">
        <v>1</v>
      </c>
      <c r="B15" s="48"/>
      <c r="C15" s="48"/>
      <c r="D15" s="48"/>
      <c r="E15" s="49" t="s">
        <v>15</v>
      </c>
      <c r="F15" s="49"/>
      <c r="G15" s="49"/>
      <c r="H15" s="49"/>
      <c r="I15" s="49"/>
      <c r="J15" s="39">
        <v>52850</v>
      </c>
      <c r="K15" s="39"/>
      <c r="L15" s="39"/>
      <c r="M15" s="39"/>
      <c r="N15" s="39"/>
      <c r="O15" s="39"/>
      <c r="P15" s="19">
        <f t="shared" si="0"/>
        <v>57850</v>
      </c>
      <c r="Q15"/>
      <c r="R15"/>
      <c r="S15"/>
      <c r="T15"/>
    </row>
    <row r="16" spans="1:23" x14ac:dyDescent="0.25">
      <c r="A16" s="48" t="s">
        <v>1</v>
      </c>
      <c r="B16" s="48"/>
      <c r="C16" s="48"/>
      <c r="D16" s="48"/>
      <c r="E16" s="49" t="s">
        <v>16</v>
      </c>
      <c r="F16" s="49"/>
      <c r="G16" s="49"/>
      <c r="H16" s="49"/>
      <c r="I16" s="49"/>
      <c r="J16" s="39">
        <v>71400</v>
      </c>
      <c r="K16" s="39"/>
      <c r="L16" s="39"/>
      <c r="M16" s="39"/>
      <c r="N16" s="39"/>
      <c r="O16" s="39"/>
      <c r="P16" s="19">
        <f t="shared" si="0"/>
        <v>76400</v>
      </c>
      <c r="Q16"/>
      <c r="R16"/>
      <c r="S16"/>
      <c r="T16"/>
    </row>
    <row r="17" spans="1:31" x14ac:dyDescent="0.25">
      <c r="A17" s="48" t="s">
        <v>1</v>
      </c>
      <c r="B17" s="48"/>
      <c r="C17" s="48"/>
      <c r="D17" s="48"/>
      <c r="E17" s="49" t="s">
        <v>17</v>
      </c>
      <c r="F17" s="49"/>
      <c r="G17" s="49"/>
      <c r="H17" s="49"/>
      <c r="I17" s="49"/>
      <c r="J17" s="39">
        <v>78550</v>
      </c>
      <c r="K17" s="39"/>
      <c r="L17" s="39"/>
      <c r="M17" s="39"/>
      <c r="N17" s="39"/>
      <c r="O17" s="39"/>
      <c r="P17" s="19">
        <f t="shared" si="0"/>
        <v>83550</v>
      </c>
      <c r="Q17"/>
      <c r="R17"/>
      <c r="S17"/>
      <c r="T17"/>
    </row>
    <row r="18" spans="1:31" x14ac:dyDescent="0.25">
      <c r="A18" s="48" t="s">
        <v>1</v>
      </c>
      <c r="B18" s="48"/>
      <c r="C18" s="48"/>
      <c r="D18" s="48"/>
      <c r="E18" s="49" t="s">
        <v>18</v>
      </c>
      <c r="F18" s="49"/>
      <c r="G18" s="49"/>
      <c r="H18" s="49"/>
      <c r="I18" s="49"/>
      <c r="J18" s="39">
        <v>73100</v>
      </c>
      <c r="K18" s="39"/>
      <c r="L18" s="39"/>
      <c r="M18" s="39"/>
      <c r="N18" s="39"/>
      <c r="O18" s="39"/>
      <c r="P18" s="19">
        <f t="shared" si="0"/>
        <v>78100</v>
      </c>
      <c r="Q18"/>
      <c r="R18"/>
      <c r="S18"/>
      <c r="T18"/>
    </row>
    <row r="19" spans="1:31" x14ac:dyDescent="0.25">
      <c r="A19" s="48" t="s">
        <v>1</v>
      </c>
      <c r="B19" s="48"/>
      <c r="C19" s="48"/>
      <c r="D19" s="48"/>
      <c r="E19" s="49" t="s">
        <v>19</v>
      </c>
      <c r="F19" s="49"/>
      <c r="G19" s="49"/>
      <c r="H19" s="49"/>
      <c r="I19" s="49"/>
      <c r="J19" s="39">
        <v>86050</v>
      </c>
      <c r="K19" s="39"/>
      <c r="L19" s="39"/>
      <c r="M19" s="39"/>
      <c r="N19" s="39"/>
      <c r="O19" s="39"/>
      <c r="P19" s="19">
        <f t="shared" si="0"/>
        <v>91050</v>
      </c>
      <c r="Q19"/>
      <c r="R19"/>
      <c r="S19"/>
      <c r="T19"/>
    </row>
    <row r="20" spans="1:31" x14ac:dyDescent="0.25">
      <c r="A20" s="48" t="s">
        <v>1</v>
      </c>
      <c r="B20" s="48"/>
      <c r="C20" s="48"/>
      <c r="D20" s="48"/>
      <c r="E20" s="49" t="s">
        <v>20</v>
      </c>
      <c r="F20" s="49"/>
      <c r="G20" s="49"/>
      <c r="H20" s="49"/>
      <c r="I20" s="49"/>
      <c r="J20" s="39">
        <v>90050</v>
      </c>
      <c r="K20" s="39"/>
      <c r="L20" s="39"/>
      <c r="M20" s="39"/>
      <c r="N20" s="39"/>
      <c r="O20" s="39"/>
      <c r="P20" s="19">
        <f t="shared" si="0"/>
        <v>95050</v>
      </c>
      <c r="Q20"/>
      <c r="R20"/>
      <c r="S20"/>
      <c r="T20"/>
    </row>
    <row r="21" spans="1:31" x14ac:dyDescent="0.25">
      <c r="A21" s="48" t="s">
        <v>1</v>
      </c>
      <c r="B21" s="48"/>
      <c r="C21" s="48"/>
      <c r="D21" s="48"/>
      <c r="E21" s="49" t="s">
        <v>21</v>
      </c>
      <c r="F21" s="49"/>
      <c r="G21" s="49"/>
      <c r="H21" s="49"/>
      <c r="I21" s="49"/>
      <c r="J21" s="39">
        <v>106200</v>
      </c>
      <c r="K21" s="39"/>
      <c r="L21" s="39"/>
      <c r="M21" s="39"/>
      <c r="N21" s="39"/>
      <c r="O21" s="39"/>
      <c r="P21" s="19">
        <f t="shared" si="0"/>
        <v>111200</v>
      </c>
      <c r="Q21"/>
      <c r="R21"/>
      <c r="S21"/>
      <c r="T21"/>
    </row>
    <row r="22" spans="1:31" x14ac:dyDescent="0.25">
      <c r="A22" s="59" t="s">
        <v>1</v>
      </c>
      <c r="B22" s="60"/>
      <c r="C22" s="60"/>
      <c r="D22" s="61"/>
      <c r="E22" s="62" t="s">
        <v>439</v>
      </c>
      <c r="F22" s="63"/>
      <c r="G22" s="63"/>
      <c r="H22" s="63"/>
      <c r="I22" s="64"/>
      <c r="J22" s="65">
        <v>229150</v>
      </c>
      <c r="K22" s="66"/>
      <c r="L22" s="66"/>
      <c r="M22" s="66"/>
      <c r="N22" s="66"/>
      <c r="O22" s="67"/>
      <c r="P22" s="19">
        <f t="shared" si="0"/>
        <v>234150</v>
      </c>
      <c r="Q22"/>
      <c r="R22"/>
      <c r="S22"/>
      <c r="T22"/>
    </row>
    <row r="23" spans="1:31" x14ac:dyDescent="0.25">
      <c r="A23" s="48" t="s">
        <v>1</v>
      </c>
      <c r="B23" s="48"/>
      <c r="C23" s="48"/>
      <c r="D23" s="48"/>
      <c r="E23" s="49" t="s">
        <v>22</v>
      </c>
      <c r="F23" s="49"/>
      <c r="G23" s="49"/>
      <c r="H23" s="49"/>
      <c r="I23" s="49"/>
      <c r="J23" s="39">
        <v>261500</v>
      </c>
      <c r="K23" s="39"/>
      <c r="L23" s="39"/>
      <c r="M23" s="39"/>
      <c r="N23" s="39"/>
      <c r="O23" s="39"/>
      <c r="P23" s="19">
        <f t="shared" si="0"/>
        <v>266500</v>
      </c>
      <c r="Q23"/>
      <c r="R23"/>
      <c r="S23"/>
      <c r="T23"/>
    </row>
    <row r="24" spans="1:31" ht="45.75" customHeight="1" x14ac:dyDescent="0.25">
      <c r="A24" s="46" t="s">
        <v>565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9"/>
      <c r="R24" s="4"/>
      <c r="S24" s="4"/>
      <c r="T24" s="4"/>
    </row>
    <row r="25" spans="1:31" x14ac:dyDescent="0.25">
      <c r="A25" s="48" t="s">
        <v>450</v>
      </c>
      <c r="B25" s="48"/>
      <c r="C25" s="48"/>
      <c r="D25" s="48"/>
      <c r="E25" s="49" t="s">
        <v>4</v>
      </c>
      <c r="F25" s="49"/>
      <c r="G25" s="49"/>
      <c r="H25" s="49"/>
      <c r="I25" s="49"/>
      <c r="J25" s="39">
        <v>28750</v>
      </c>
      <c r="K25" s="39"/>
      <c r="L25" s="39"/>
      <c r="M25" s="39"/>
      <c r="N25" s="39"/>
      <c r="O25" s="39"/>
      <c r="P25" s="19">
        <f t="shared" ref="P25" si="1">J25+3500+1500</f>
        <v>33750</v>
      </c>
      <c r="Q25"/>
      <c r="R25"/>
      <c r="S25"/>
      <c r="T25"/>
      <c r="X25" s="9">
        <v>16900</v>
      </c>
      <c r="Y25" s="4">
        <f>X25*1.7</f>
        <v>28730</v>
      </c>
      <c r="Z25" s="36">
        <f t="shared" ref="Z25" si="2">ROUNDUP(Y25/50,0)*50</f>
        <v>28750</v>
      </c>
      <c r="AA25" s="37"/>
      <c r="AB25" s="37"/>
      <c r="AC25" s="37"/>
      <c r="AD25" s="37"/>
      <c r="AE25" s="38"/>
    </row>
    <row r="26" spans="1:31" x14ac:dyDescent="0.25">
      <c r="A26" s="48" t="s">
        <v>451</v>
      </c>
      <c r="B26" s="48"/>
      <c r="C26" s="48"/>
      <c r="D26" s="48"/>
      <c r="E26" s="49" t="s">
        <v>4</v>
      </c>
      <c r="F26" s="49"/>
      <c r="G26" s="49"/>
      <c r="H26" s="49"/>
      <c r="I26" s="49"/>
      <c r="J26" s="39">
        <v>28750</v>
      </c>
      <c r="K26" s="39"/>
      <c r="L26" s="39"/>
      <c r="M26" s="39"/>
      <c r="N26" s="39"/>
      <c r="O26" s="39"/>
      <c r="P26" s="19">
        <f t="shared" ref="P26:P28" si="3">J26+3500+1500</f>
        <v>33750</v>
      </c>
      <c r="Q26"/>
      <c r="R26"/>
      <c r="S26"/>
      <c r="T26"/>
      <c r="X26" s="9">
        <v>16900</v>
      </c>
      <c r="Y26" s="4">
        <f>X26*1.7</f>
        <v>28730</v>
      </c>
      <c r="Z26" s="36">
        <f t="shared" ref="Z26" si="4">ROUNDUP(Y26/50,0)*50</f>
        <v>28750</v>
      </c>
      <c r="AA26" s="37"/>
      <c r="AB26" s="37"/>
      <c r="AC26" s="37"/>
      <c r="AD26" s="37"/>
      <c r="AE26" s="38"/>
    </row>
    <row r="27" spans="1:31" x14ac:dyDescent="0.25">
      <c r="A27" s="48" t="s">
        <v>440</v>
      </c>
      <c r="B27" s="48"/>
      <c r="C27" s="48"/>
      <c r="D27" s="48"/>
      <c r="E27" s="49" t="s">
        <v>4</v>
      </c>
      <c r="F27" s="49"/>
      <c r="G27" s="49"/>
      <c r="H27" s="49"/>
      <c r="I27" s="49"/>
      <c r="J27" s="39">
        <v>28750</v>
      </c>
      <c r="K27" s="39"/>
      <c r="L27" s="39"/>
      <c r="M27" s="39"/>
      <c r="N27" s="39"/>
      <c r="O27" s="39"/>
      <c r="P27" s="19">
        <f>J27+3500+1500</f>
        <v>33750</v>
      </c>
      <c r="Q27"/>
      <c r="R27"/>
      <c r="S27"/>
      <c r="T27"/>
      <c r="X27" s="9">
        <v>16900</v>
      </c>
      <c r="Y27" s="4">
        <f t="shared" ref="Y27:Y63" si="5">X27*1.7</f>
        <v>28730</v>
      </c>
      <c r="Z27" s="36">
        <f t="shared" ref="Z27:Z63" si="6">ROUNDUP(Y27/50,0)*50</f>
        <v>28750</v>
      </c>
      <c r="AA27" s="37"/>
      <c r="AB27" s="37"/>
      <c r="AC27" s="37"/>
      <c r="AD27" s="37"/>
      <c r="AE27" s="38"/>
    </row>
    <row r="28" spans="1:31" x14ac:dyDescent="0.25">
      <c r="A28" s="48" t="s">
        <v>452</v>
      </c>
      <c r="B28" s="48"/>
      <c r="C28" s="48"/>
      <c r="D28" s="48"/>
      <c r="E28" s="49" t="s">
        <v>4</v>
      </c>
      <c r="F28" s="49"/>
      <c r="G28" s="49"/>
      <c r="H28" s="49"/>
      <c r="I28" s="49"/>
      <c r="J28" s="39">
        <v>28750</v>
      </c>
      <c r="K28" s="39"/>
      <c r="L28" s="39"/>
      <c r="M28" s="39"/>
      <c r="N28" s="39"/>
      <c r="O28" s="39"/>
      <c r="P28" s="19">
        <f t="shared" si="3"/>
        <v>33750</v>
      </c>
      <c r="Q28"/>
      <c r="R28"/>
      <c r="S28"/>
      <c r="T28"/>
      <c r="X28" s="9">
        <v>16900</v>
      </c>
      <c r="Y28" s="4">
        <f t="shared" si="5"/>
        <v>28730</v>
      </c>
      <c r="Z28" s="36">
        <f t="shared" si="6"/>
        <v>28750</v>
      </c>
      <c r="AA28" s="37"/>
      <c r="AB28" s="37"/>
      <c r="AC28" s="37"/>
      <c r="AD28" s="37"/>
      <c r="AE28" s="38"/>
    </row>
    <row r="29" spans="1:31" x14ac:dyDescent="0.25">
      <c r="A29" s="48" t="s">
        <v>23</v>
      </c>
      <c r="B29" s="48"/>
      <c r="C29" s="48"/>
      <c r="D29" s="48"/>
      <c r="E29" s="49" t="s">
        <v>4</v>
      </c>
      <c r="F29" s="49"/>
      <c r="G29" s="49"/>
      <c r="H29" s="49"/>
      <c r="I29" s="49"/>
      <c r="J29" s="39">
        <v>28750</v>
      </c>
      <c r="K29" s="39"/>
      <c r="L29" s="39"/>
      <c r="M29" s="39"/>
      <c r="N29" s="39"/>
      <c r="O29" s="39"/>
      <c r="P29" s="19">
        <f t="shared" si="0"/>
        <v>33750</v>
      </c>
      <c r="Q29"/>
      <c r="R29"/>
      <c r="S29"/>
      <c r="T29"/>
      <c r="X29" s="9">
        <v>16900</v>
      </c>
      <c r="Y29" s="4">
        <f t="shared" si="5"/>
        <v>28730</v>
      </c>
      <c r="Z29" s="36">
        <f t="shared" si="6"/>
        <v>28750</v>
      </c>
      <c r="AA29" s="37"/>
      <c r="AB29" s="37"/>
      <c r="AC29" s="37"/>
      <c r="AD29" s="37"/>
      <c r="AE29" s="38"/>
    </row>
    <row r="30" spans="1:31" x14ac:dyDescent="0.25">
      <c r="A30" s="48" t="s">
        <v>458</v>
      </c>
      <c r="B30" s="48"/>
      <c r="C30" s="48"/>
      <c r="D30" s="48"/>
      <c r="E30" s="49" t="s">
        <v>4</v>
      </c>
      <c r="F30" s="49"/>
      <c r="G30" s="49"/>
      <c r="H30" s="49"/>
      <c r="I30" s="49"/>
      <c r="J30" s="39">
        <v>25500</v>
      </c>
      <c r="K30" s="39"/>
      <c r="L30" s="39"/>
      <c r="M30" s="39"/>
      <c r="N30" s="39"/>
      <c r="O30" s="39"/>
      <c r="P30" s="19">
        <f>J30+3500+1500</f>
        <v>30500</v>
      </c>
      <c r="Q30"/>
      <c r="R30"/>
      <c r="S30"/>
      <c r="T30"/>
      <c r="X30" s="9"/>
      <c r="Y30" s="4">
        <f t="shared" si="5"/>
        <v>0</v>
      </c>
      <c r="Z30" s="36">
        <f t="shared" si="6"/>
        <v>0</v>
      </c>
      <c r="AA30" s="37"/>
      <c r="AB30" s="37"/>
      <c r="AC30" s="37"/>
      <c r="AD30" s="37"/>
      <c r="AE30" s="38"/>
    </row>
    <row r="31" spans="1:31" x14ac:dyDescent="0.25">
      <c r="A31" s="48" t="s">
        <v>459</v>
      </c>
      <c r="B31" s="48"/>
      <c r="C31" s="48"/>
      <c r="D31" s="48"/>
      <c r="E31" s="49" t="s">
        <v>4</v>
      </c>
      <c r="F31" s="49"/>
      <c r="G31" s="49"/>
      <c r="H31" s="49"/>
      <c r="I31" s="49"/>
      <c r="J31" s="39">
        <v>28750</v>
      </c>
      <c r="K31" s="39"/>
      <c r="L31" s="39"/>
      <c r="M31" s="39"/>
      <c r="N31" s="39"/>
      <c r="O31" s="39"/>
      <c r="P31" s="19">
        <f t="shared" ref="P31" si="7">J31+3500+1500</f>
        <v>33750</v>
      </c>
      <c r="Q31"/>
      <c r="R31"/>
      <c r="S31"/>
      <c r="T31"/>
      <c r="X31" s="9">
        <v>16900</v>
      </c>
      <c r="Y31" s="4">
        <f t="shared" si="5"/>
        <v>28730</v>
      </c>
      <c r="Z31" s="36">
        <f t="shared" si="6"/>
        <v>28750</v>
      </c>
      <c r="AA31" s="37"/>
      <c r="AB31" s="37"/>
      <c r="AC31" s="37"/>
      <c r="AD31" s="37"/>
      <c r="AE31" s="38"/>
    </row>
    <row r="32" spans="1:31" x14ac:dyDescent="0.25">
      <c r="A32" s="48" t="s">
        <v>444</v>
      </c>
      <c r="B32" s="48"/>
      <c r="C32" s="48"/>
      <c r="D32" s="48"/>
      <c r="E32" s="49" t="s">
        <v>4</v>
      </c>
      <c r="F32" s="49"/>
      <c r="G32" s="49"/>
      <c r="H32" s="49"/>
      <c r="I32" s="49"/>
      <c r="J32" s="39">
        <v>28750</v>
      </c>
      <c r="K32" s="39"/>
      <c r="L32" s="39"/>
      <c r="M32" s="39"/>
      <c r="N32" s="39"/>
      <c r="O32" s="39"/>
      <c r="P32" s="19">
        <f t="shared" si="0"/>
        <v>33750</v>
      </c>
      <c r="Q32"/>
      <c r="R32"/>
      <c r="S32"/>
      <c r="T32"/>
      <c r="X32" s="9">
        <v>16900</v>
      </c>
      <c r="Y32" s="4">
        <f t="shared" si="5"/>
        <v>28730</v>
      </c>
      <c r="Z32" s="36">
        <f t="shared" si="6"/>
        <v>28750</v>
      </c>
      <c r="AA32" s="37"/>
      <c r="AB32" s="37"/>
      <c r="AC32" s="37"/>
      <c r="AD32" s="37"/>
      <c r="AE32" s="38"/>
    </row>
    <row r="33" spans="1:31" x14ac:dyDescent="0.25">
      <c r="A33" s="48" t="s">
        <v>24</v>
      </c>
      <c r="B33" s="48"/>
      <c r="C33" s="48"/>
      <c r="D33" s="48"/>
      <c r="E33" s="49" t="s">
        <v>4</v>
      </c>
      <c r="F33" s="49"/>
      <c r="G33" s="49"/>
      <c r="H33" s="49"/>
      <c r="I33" s="49"/>
      <c r="J33" s="39">
        <v>29750</v>
      </c>
      <c r="K33" s="39"/>
      <c r="L33" s="39"/>
      <c r="M33" s="39"/>
      <c r="N33" s="39"/>
      <c r="O33" s="39"/>
      <c r="P33" s="19">
        <f t="shared" si="0"/>
        <v>34750</v>
      </c>
      <c r="Q33"/>
      <c r="R33"/>
      <c r="S33"/>
      <c r="T33"/>
      <c r="X33" s="9">
        <v>17500</v>
      </c>
      <c r="Y33" s="4">
        <f t="shared" si="5"/>
        <v>29750</v>
      </c>
      <c r="Z33" s="36">
        <f t="shared" si="6"/>
        <v>29750</v>
      </c>
      <c r="AA33" s="37"/>
      <c r="AB33" s="37"/>
      <c r="AC33" s="37"/>
      <c r="AD33" s="37"/>
      <c r="AE33" s="38"/>
    </row>
    <row r="34" spans="1:31" x14ac:dyDescent="0.25">
      <c r="A34" s="48" t="s">
        <v>445</v>
      </c>
      <c r="B34" s="48"/>
      <c r="C34" s="48"/>
      <c r="D34" s="48"/>
      <c r="E34" s="49" t="s">
        <v>4</v>
      </c>
      <c r="F34" s="49"/>
      <c r="G34" s="49"/>
      <c r="H34" s="49"/>
      <c r="I34" s="49"/>
      <c r="J34" s="39">
        <v>28750</v>
      </c>
      <c r="K34" s="39"/>
      <c r="L34" s="39"/>
      <c r="M34" s="39"/>
      <c r="N34" s="39"/>
      <c r="O34" s="39"/>
      <c r="P34" s="19">
        <f t="shared" ref="P34:P38" si="8">J34+3500+1500</f>
        <v>33750</v>
      </c>
      <c r="Q34"/>
      <c r="R34"/>
      <c r="S34"/>
      <c r="T34"/>
      <c r="X34" s="9">
        <v>16900</v>
      </c>
      <c r="Y34" s="4">
        <f t="shared" si="5"/>
        <v>28730</v>
      </c>
      <c r="Z34" s="36">
        <f t="shared" si="6"/>
        <v>28750</v>
      </c>
      <c r="AA34" s="37"/>
      <c r="AB34" s="37"/>
      <c r="AC34" s="37"/>
      <c r="AD34" s="37"/>
      <c r="AE34" s="38"/>
    </row>
    <row r="35" spans="1:31" x14ac:dyDescent="0.25">
      <c r="A35" s="48" t="s">
        <v>446</v>
      </c>
      <c r="B35" s="48"/>
      <c r="C35" s="48"/>
      <c r="D35" s="48"/>
      <c r="E35" s="49" t="s">
        <v>4</v>
      </c>
      <c r="F35" s="49"/>
      <c r="G35" s="49"/>
      <c r="H35" s="49"/>
      <c r="I35" s="49"/>
      <c r="J35" s="39">
        <v>29750</v>
      </c>
      <c r="K35" s="39"/>
      <c r="L35" s="39"/>
      <c r="M35" s="39"/>
      <c r="N35" s="39"/>
      <c r="O35" s="39"/>
      <c r="P35" s="19">
        <f t="shared" si="8"/>
        <v>34750</v>
      </c>
      <c r="Q35"/>
      <c r="R35"/>
      <c r="S35"/>
      <c r="T35"/>
      <c r="X35" s="9">
        <v>17500</v>
      </c>
      <c r="Y35" s="4">
        <f t="shared" si="5"/>
        <v>29750</v>
      </c>
      <c r="Z35" s="36">
        <f t="shared" si="6"/>
        <v>29750</v>
      </c>
      <c r="AA35" s="37"/>
      <c r="AB35" s="37"/>
      <c r="AC35" s="37"/>
      <c r="AD35" s="37"/>
      <c r="AE35" s="38"/>
    </row>
    <row r="36" spans="1:31" x14ac:dyDescent="0.25">
      <c r="A36" s="48" t="s">
        <v>460</v>
      </c>
      <c r="B36" s="48"/>
      <c r="C36" s="48"/>
      <c r="D36" s="48"/>
      <c r="E36" s="49" t="s">
        <v>4</v>
      </c>
      <c r="F36" s="49"/>
      <c r="G36" s="49"/>
      <c r="H36" s="49"/>
      <c r="I36" s="49"/>
      <c r="J36" s="39">
        <v>29750</v>
      </c>
      <c r="K36" s="39"/>
      <c r="L36" s="39"/>
      <c r="M36" s="39"/>
      <c r="N36" s="39"/>
      <c r="O36" s="39"/>
      <c r="P36" s="19">
        <f t="shared" ref="P36" si="9">J36+3500+1500</f>
        <v>34750</v>
      </c>
      <c r="Q36"/>
      <c r="R36"/>
      <c r="S36"/>
      <c r="T36"/>
      <c r="X36" s="9">
        <v>17500</v>
      </c>
      <c r="Y36" s="4">
        <f t="shared" si="5"/>
        <v>29750</v>
      </c>
      <c r="Z36" s="36">
        <f t="shared" si="6"/>
        <v>29750</v>
      </c>
      <c r="AA36" s="37"/>
      <c r="AB36" s="37"/>
      <c r="AC36" s="37"/>
      <c r="AD36" s="37"/>
      <c r="AE36" s="38"/>
    </row>
    <row r="37" spans="1:31" x14ac:dyDescent="0.25">
      <c r="A37" s="59" t="s">
        <v>447</v>
      </c>
      <c r="B37" s="60"/>
      <c r="C37" s="60"/>
      <c r="D37" s="61"/>
      <c r="E37" s="62" t="s">
        <v>4</v>
      </c>
      <c r="F37" s="63"/>
      <c r="G37" s="63"/>
      <c r="H37" s="63"/>
      <c r="I37" s="64"/>
      <c r="J37" s="65">
        <v>29700</v>
      </c>
      <c r="K37" s="66"/>
      <c r="L37" s="66"/>
      <c r="M37" s="66"/>
      <c r="N37" s="66"/>
      <c r="O37" s="67"/>
      <c r="P37" s="19">
        <f t="shared" si="8"/>
        <v>34700</v>
      </c>
      <c r="Q37"/>
      <c r="R37"/>
      <c r="S37"/>
      <c r="T37"/>
      <c r="X37" s="9">
        <v>14850</v>
      </c>
      <c r="Y37" s="4">
        <f>X37*2</f>
        <v>29700</v>
      </c>
      <c r="Z37" s="36">
        <f t="shared" si="6"/>
        <v>29700</v>
      </c>
      <c r="AA37" s="37"/>
      <c r="AB37" s="37"/>
      <c r="AC37" s="37"/>
      <c r="AD37" s="37"/>
      <c r="AE37" s="38"/>
    </row>
    <row r="38" spans="1:31" x14ac:dyDescent="0.25">
      <c r="A38" s="48" t="s">
        <v>465</v>
      </c>
      <c r="B38" s="48"/>
      <c r="C38" s="48"/>
      <c r="D38" s="48"/>
      <c r="E38" s="49" t="s">
        <v>4</v>
      </c>
      <c r="F38" s="49"/>
      <c r="G38" s="49"/>
      <c r="H38" s="49"/>
      <c r="I38" s="49"/>
      <c r="J38" s="39">
        <v>30450</v>
      </c>
      <c r="K38" s="39"/>
      <c r="L38" s="39"/>
      <c r="M38" s="39"/>
      <c r="N38" s="39"/>
      <c r="O38" s="39"/>
      <c r="P38" s="19">
        <f t="shared" si="8"/>
        <v>35450</v>
      </c>
      <c r="Q38"/>
      <c r="R38"/>
      <c r="S38"/>
      <c r="T38"/>
      <c r="X38" s="9"/>
      <c r="Y38" s="4">
        <f t="shared" si="5"/>
        <v>0</v>
      </c>
      <c r="Z38" s="36">
        <f t="shared" si="6"/>
        <v>0</v>
      </c>
      <c r="AA38" s="37"/>
      <c r="AB38" s="37"/>
      <c r="AC38" s="37"/>
      <c r="AD38" s="37"/>
      <c r="AE38" s="38"/>
    </row>
    <row r="39" spans="1:31" x14ac:dyDescent="0.25">
      <c r="A39" s="48" t="s">
        <v>25</v>
      </c>
      <c r="B39" s="48"/>
      <c r="C39" s="48"/>
      <c r="D39" s="48"/>
      <c r="E39" s="49" t="s">
        <v>4</v>
      </c>
      <c r="F39" s="49"/>
      <c r="G39" s="49"/>
      <c r="H39" s="49"/>
      <c r="I39" s="49"/>
      <c r="J39" s="39">
        <v>30450</v>
      </c>
      <c r="K39" s="39"/>
      <c r="L39" s="39"/>
      <c r="M39" s="39"/>
      <c r="N39" s="39"/>
      <c r="O39" s="39"/>
      <c r="P39" s="19">
        <f t="shared" si="0"/>
        <v>35450</v>
      </c>
      <c r="Q39"/>
      <c r="R39"/>
      <c r="S39"/>
      <c r="T39"/>
      <c r="X39" s="9">
        <v>17900</v>
      </c>
      <c r="Y39" s="4">
        <f t="shared" si="5"/>
        <v>30430</v>
      </c>
      <c r="Z39" s="36">
        <f t="shared" si="6"/>
        <v>30450</v>
      </c>
      <c r="AA39" s="37"/>
      <c r="AB39" s="37"/>
      <c r="AC39" s="37"/>
      <c r="AD39" s="37"/>
      <c r="AE39" s="38"/>
    </row>
    <row r="40" spans="1:31" x14ac:dyDescent="0.25">
      <c r="A40" s="48" t="s">
        <v>26</v>
      </c>
      <c r="B40" s="48"/>
      <c r="C40" s="48"/>
      <c r="D40" s="48"/>
      <c r="E40" s="49" t="s">
        <v>4</v>
      </c>
      <c r="F40" s="49"/>
      <c r="G40" s="49"/>
      <c r="H40" s="49"/>
      <c r="I40" s="49"/>
      <c r="J40" s="39">
        <v>30450</v>
      </c>
      <c r="K40" s="39"/>
      <c r="L40" s="39"/>
      <c r="M40" s="39"/>
      <c r="N40" s="39"/>
      <c r="O40" s="39"/>
      <c r="P40" s="19">
        <f t="shared" si="0"/>
        <v>35450</v>
      </c>
      <c r="Q40"/>
      <c r="R40"/>
      <c r="S40"/>
      <c r="T40"/>
      <c r="X40" s="9">
        <v>17900</v>
      </c>
      <c r="Y40" s="4">
        <f t="shared" si="5"/>
        <v>30430</v>
      </c>
      <c r="Z40" s="36">
        <f t="shared" si="6"/>
        <v>30450</v>
      </c>
      <c r="AA40" s="37"/>
      <c r="AB40" s="37"/>
      <c r="AC40" s="37"/>
      <c r="AD40" s="37"/>
      <c r="AE40" s="38"/>
    </row>
    <row r="41" spans="1:31" x14ac:dyDescent="0.25">
      <c r="A41" s="48" t="s">
        <v>457</v>
      </c>
      <c r="B41" s="48"/>
      <c r="C41" s="48"/>
      <c r="D41" s="48"/>
      <c r="E41" s="49" t="s">
        <v>4</v>
      </c>
      <c r="F41" s="49"/>
      <c r="G41" s="49"/>
      <c r="H41" s="49"/>
      <c r="I41" s="49"/>
      <c r="J41" s="39">
        <v>28750</v>
      </c>
      <c r="K41" s="39"/>
      <c r="L41" s="39"/>
      <c r="M41" s="39"/>
      <c r="N41" s="39"/>
      <c r="O41" s="39"/>
      <c r="P41" s="19">
        <f t="shared" ref="P41" si="10">J41+3500+1500</f>
        <v>33750</v>
      </c>
      <c r="Q41"/>
      <c r="R41"/>
      <c r="S41"/>
      <c r="T41"/>
      <c r="X41" s="9"/>
      <c r="Y41" s="4">
        <f t="shared" si="5"/>
        <v>0</v>
      </c>
      <c r="Z41" s="36">
        <f t="shared" si="6"/>
        <v>0</v>
      </c>
      <c r="AA41" s="37"/>
      <c r="AB41" s="37"/>
      <c r="AC41" s="37"/>
      <c r="AD41" s="37"/>
      <c r="AE41" s="38"/>
    </row>
    <row r="42" spans="1:31" x14ac:dyDescent="0.25">
      <c r="A42" s="48" t="s">
        <v>32</v>
      </c>
      <c r="B42" s="48"/>
      <c r="C42" s="48"/>
      <c r="D42" s="48"/>
      <c r="E42" s="49" t="s">
        <v>4</v>
      </c>
      <c r="F42" s="49"/>
      <c r="G42" s="49"/>
      <c r="H42" s="49"/>
      <c r="I42" s="49"/>
      <c r="J42" s="39">
        <v>25500</v>
      </c>
      <c r="K42" s="39"/>
      <c r="L42" s="39"/>
      <c r="M42" s="39"/>
      <c r="N42" s="39"/>
      <c r="O42" s="39"/>
      <c r="P42" s="19">
        <f t="shared" si="0"/>
        <v>30500</v>
      </c>
      <c r="Q42"/>
      <c r="R42"/>
      <c r="S42"/>
      <c r="T42"/>
      <c r="X42" s="9"/>
      <c r="Y42" s="4">
        <f t="shared" si="5"/>
        <v>0</v>
      </c>
      <c r="Z42" s="36">
        <f t="shared" si="6"/>
        <v>0</v>
      </c>
      <c r="AA42" s="37"/>
      <c r="AB42" s="37"/>
      <c r="AC42" s="37"/>
      <c r="AD42" s="37"/>
      <c r="AE42" s="38"/>
    </row>
    <row r="43" spans="1:31" x14ac:dyDescent="0.25">
      <c r="A43" s="48" t="s">
        <v>27</v>
      </c>
      <c r="B43" s="48"/>
      <c r="C43" s="48"/>
      <c r="D43" s="48"/>
      <c r="E43" s="49" t="s">
        <v>4</v>
      </c>
      <c r="F43" s="49"/>
      <c r="G43" s="49"/>
      <c r="H43" s="49"/>
      <c r="I43" s="49"/>
      <c r="J43" s="39">
        <v>29600</v>
      </c>
      <c r="K43" s="39"/>
      <c r="L43" s="39"/>
      <c r="M43" s="39"/>
      <c r="N43" s="39"/>
      <c r="O43" s="39"/>
      <c r="P43" s="19">
        <f t="shared" si="0"/>
        <v>34600</v>
      </c>
      <c r="Q43"/>
      <c r="R43"/>
      <c r="S43"/>
      <c r="T43"/>
      <c r="X43" s="9">
        <v>17400</v>
      </c>
      <c r="Y43" s="4">
        <f t="shared" si="5"/>
        <v>29580</v>
      </c>
      <c r="Z43" s="36">
        <f t="shared" si="6"/>
        <v>29600</v>
      </c>
      <c r="AA43" s="37"/>
      <c r="AB43" s="37"/>
      <c r="AC43" s="37"/>
      <c r="AD43" s="37"/>
      <c r="AE43" s="38"/>
    </row>
    <row r="44" spans="1:31" x14ac:dyDescent="0.25">
      <c r="A44" s="48" t="s">
        <v>28</v>
      </c>
      <c r="B44" s="48"/>
      <c r="C44" s="48"/>
      <c r="D44" s="48"/>
      <c r="E44" s="49" t="s">
        <v>4</v>
      </c>
      <c r="F44" s="49"/>
      <c r="G44" s="49"/>
      <c r="H44" s="49"/>
      <c r="I44" s="49"/>
      <c r="J44" s="39">
        <v>28750</v>
      </c>
      <c r="K44" s="39"/>
      <c r="L44" s="39"/>
      <c r="M44" s="39"/>
      <c r="N44" s="39"/>
      <c r="O44" s="39"/>
      <c r="P44" s="19">
        <f t="shared" si="0"/>
        <v>33750</v>
      </c>
      <c r="Q44"/>
      <c r="R44"/>
      <c r="S44"/>
      <c r="T44"/>
      <c r="X44" s="9">
        <v>16900</v>
      </c>
      <c r="Y44" s="4">
        <f t="shared" si="5"/>
        <v>28730</v>
      </c>
      <c r="Z44" s="36">
        <f t="shared" si="6"/>
        <v>28750</v>
      </c>
      <c r="AA44" s="37"/>
      <c r="AB44" s="37"/>
      <c r="AC44" s="37"/>
      <c r="AD44" s="37"/>
      <c r="AE44" s="38"/>
    </row>
    <row r="45" spans="1:31" x14ac:dyDescent="0.25">
      <c r="A45" s="48" t="s">
        <v>466</v>
      </c>
      <c r="B45" s="48"/>
      <c r="C45" s="48"/>
      <c r="D45" s="48"/>
      <c r="E45" s="49" t="s">
        <v>4</v>
      </c>
      <c r="F45" s="49"/>
      <c r="G45" s="49"/>
      <c r="H45" s="49"/>
      <c r="I45" s="49"/>
      <c r="J45" s="39">
        <v>34650</v>
      </c>
      <c r="K45" s="39"/>
      <c r="L45" s="39"/>
      <c r="M45" s="39"/>
      <c r="N45" s="39"/>
      <c r="O45" s="39"/>
      <c r="P45" s="19">
        <f t="shared" ref="P45:P46" si="11">J45+3500+1500</f>
        <v>39650</v>
      </c>
      <c r="Q45"/>
      <c r="R45"/>
      <c r="S45"/>
      <c r="T45"/>
      <c r="X45" s="9"/>
      <c r="Y45" s="4">
        <f t="shared" si="5"/>
        <v>0</v>
      </c>
      <c r="Z45" s="36">
        <f t="shared" si="6"/>
        <v>0</v>
      </c>
      <c r="AA45" s="37"/>
      <c r="AB45" s="37"/>
      <c r="AC45" s="37"/>
      <c r="AD45" s="37"/>
      <c r="AE45" s="38"/>
    </row>
    <row r="46" spans="1:31" x14ac:dyDescent="0.25">
      <c r="A46" s="48" t="s">
        <v>467</v>
      </c>
      <c r="B46" s="48"/>
      <c r="C46" s="48"/>
      <c r="D46" s="48"/>
      <c r="E46" s="49" t="s">
        <v>4</v>
      </c>
      <c r="F46" s="49"/>
      <c r="G46" s="49"/>
      <c r="H46" s="49"/>
      <c r="I46" s="49"/>
      <c r="J46" s="39">
        <v>34650</v>
      </c>
      <c r="K46" s="39"/>
      <c r="L46" s="39"/>
      <c r="M46" s="39"/>
      <c r="N46" s="39"/>
      <c r="O46" s="39"/>
      <c r="P46" s="19">
        <f t="shared" si="11"/>
        <v>39650</v>
      </c>
      <c r="Q46"/>
      <c r="R46"/>
      <c r="S46"/>
      <c r="T46"/>
      <c r="X46" s="9"/>
      <c r="Y46" s="4">
        <f t="shared" si="5"/>
        <v>0</v>
      </c>
      <c r="Z46" s="36">
        <f t="shared" si="6"/>
        <v>0</v>
      </c>
      <c r="AA46" s="37"/>
      <c r="AB46" s="37"/>
      <c r="AC46" s="37"/>
      <c r="AD46" s="37"/>
      <c r="AE46" s="38"/>
    </row>
    <row r="47" spans="1:31" x14ac:dyDescent="0.25">
      <c r="A47" s="48" t="s">
        <v>454</v>
      </c>
      <c r="B47" s="48"/>
      <c r="C47" s="48"/>
      <c r="D47" s="48"/>
      <c r="E47" s="49" t="s">
        <v>4</v>
      </c>
      <c r="F47" s="49"/>
      <c r="G47" s="49"/>
      <c r="H47" s="49"/>
      <c r="I47" s="49"/>
      <c r="J47" s="39">
        <v>28750</v>
      </c>
      <c r="K47" s="39"/>
      <c r="L47" s="39"/>
      <c r="M47" s="39"/>
      <c r="N47" s="39"/>
      <c r="O47" s="39"/>
      <c r="P47" s="19">
        <f t="shared" ref="P47" si="12">J47+3500+1500</f>
        <v>33750</v>
      </c>
      <c r="Q47"/>
      <c r="R47"/>
      <c r="S47"/>
      <c r="T47"/>
      <c r="X47" s="9">
        <v>16900</v>
      </c>
      <c r="Y47" s="4">
        <f t="shared" si="5"/>
        <v>28730</v>
      </c>
      <c r="Z47" s="36">
        <f t="shared" si="6"/>
        <v>28750</v>
      </c>
      <c r="AA47" s="37"/>
      <c r="AB47" s="37"/>
      <c r="AC47" s="37"/>
      <c r="AD47" s="37"/>
      <c r="AE47" s="38"/>
    </row>
    <row r="48" spans="1:31" ht="15" customHeight="1" x14ac:dyDescent="0.25">
      <c r="A48" s="48" t="s">
        <v>34</v>
      </c>
      <c r="B48" s="48"/>
      <c r="C48" s="48"/>
      <c r="D48" s="48"/>
      <c r="E48" s="49" t="s">
        <v>4</v>
      </c>
      <c r="F48" s="49"/>
      <c r="G48" s="49"/>
      <c r="H48" s="49"/>
      <c r="I48" s="49"/>
      <c r="J48" s="39">
        <v>31450</v>
      </c>
      <c r="K48" s="39"/>
      <c r="L48" s="39"/>
      <c r="M48" s="39"/>
      <c r="N48" s="39"/>
      <c r="O48" s="39"/>
      <c r="P48" s="19">
        <f t="shared" si="0"/>
        <v>36450</v>
      </c>
      <c r="Q48"/>
      <c r="R48"/>
      <c r="S48"/>
      <c r="T48"/>
      <c r="X48" s="9">
        <v>18500</v>
      </c>
      <c r="Y48" s="4">
        <f t="shared" si="5"/>
        <v>31450</v>
      </c>
      <c r="Z48" s="36">
        <f t="shared" si="6"/>
        <v>31450</v>
      </c>
      <c r="AA48" s="37"/>
      <c r="AB48" s="37"/>
      <c r="AC48" s="37"/>
      <c r="AD48" s="37"/>
      <c r="AE48" s="38"/>
    </row>
    <row r="49" spans="1:31" x14ac:dyDescent="0.25">
      <c r="A49" s="48" t="s">
        <v>33</v>
      </c>
      <c r="B49" s="48"/>
      <c r="C49" s="48"/>
      <c r="D49" s="48"/>
      <c r="E49" s="49" t="s">
        <v>4</v>
      </c>
      <c r="F49" s="49"/>
      <c r="G49" s="49"/>
      <c r="H49" s="49"/>
      <c r="I49" s="49"/>
      <c r="J49" s="39">
        <v>31450</v>
      </c>
      <c r="K49" s="39"/>
      <c r="L49" s="39"/>
      <c r="M49" s="39"/>
      <c r="N49" s="39"/>
      <c r="O49" s="39"/>
      <c r="P49" s="19">
        <f t="shared" ref="P49" si="13">J49+3500+1500</f>
        <v>36450</v>
      </c>
      <c r="Q49"/>
      <c r="R49"/>
      <c r="S49"/>
      <c r="T49"/>
      <c r="X49" s="9"/>
      <c r="Y49" s="4">
        <f t="shared" si="5"/>
        <v>0</v>
      </c>
      <c r="Z49" s="36">
        <f t="shared" si="6"/>
        <v>0</v>
      </c>
      <c r="AA49" s="37"/>
      <c r="AB49" s="37"/>
      <c r="AC49" s="37"/>
      <c r="AD49" s="37"/>
      <c r="AE49" s="38"/>
    </row>
    <row r="50" spans="1:31" x14ac:dyDescent="0.25">
      <c r="A50" s="48" t="s">
        <v>453</v>
      </c>
      <c r="B50" s="48"/>
      <c r="C50" s="48"/>
      <c r="D50" s="48"/>
      <c r="E50" s="49" t="s">
        <v>4</v>
      </c>
      <c r="F50" s="49"/>
      <c r="G50" s="49"/>
      <c r="H50" s="49"/>
      <c r="I50" s="49"/>
      <c r="J50" s="39">
        <v>31450</v>
      </c>
      <c r="K50" s="39"/>
      <c r="L50" s="39"/>
      <c r="M50" s="39"/>
      <c r="N50" s="39"/>
      <c r="O50" s="39"/>
      <c r="P50" s="19">
        <f t="shared" ref="P50" si="14">J50+3500+1500</f>
        <v>36450</v>
      </c>
      <c r="Q50"/>
      <c r="R50"/>
      <c r="S50"/>
      <c r="T50"/>
      <c r="X50" s="9"/>
      <c r="Y50" s="4">
        <f t="shared" si="5"/>
        <v>0</v>
      </c>
      <c r="Z50" s="36">
        <f t="shared" si="6"/>
        <v>0</v>
      </c>
      <c r="AA50" s="37"/>
      <c r="AB50" s="37"/>
      <c r="AC50" s="37"/>
      <c r="AD50" s="37"/>
      <c r="AE50" s="38"/>
    </row>
    <row r="51" spans="1:31" x14ac:dyDescent="0.25">
      <c r="A51" s="48" t="s">
        <v>461</v>
      </c>
      <c r="B51" s="48"/>
      <c r="C51" s="48"/>
      <c r="D51" s="48"/>
      <c r="E51" s="49" t="s">
        <v>4</v>
      </c>
      <c r="F51" s="49"/>
      <c r="G51" s="49"/>
      <c r="H51" s="49"/>
      <c r="I51" s="49"/>
      <c r="J51" s="39">
        <v>29750</v>
      </c>
      <c r="K51" s="39"/>
      <c r="L51" s="39"/>
      <c r="M51" s="39"/>
      <c r="N51" s="39"/>
      <c r="O51" s="39"/>
      <c r="P51" s="19">
        <f t="shared" ref="P51:P52" si="15">J51+3500+1500</f>
        <v>34750</v>
      </c>
      <c r="Q51"/>
      <c r="R51"/>
      <c r="S51"/>
      <c r="T51"/>
      <c r="X51" s="9">
        <v>17500</v>
      </c>
      <c r="Y51" s="4">
        <f t="shared" si="5"/>
        <v>29750</v>
      </c>
      <c r="Z51" s="36">
        <f t="shared" si="6"/>
        <v>29750</v>
      </c>
      <c r="AA51" s="37"/>
      <c r="AB51" s="37"/>
      <c r="AC51" s="37"/>
      <c r="AD51" s="37"/>
      <c r="AE51" s="38"/>
    </row>
    <row r="52" spans="1:31" x14ac:dyDescent="0.25">
      <c r="A52" s="48" t="s">
        <v>462</v>
      </c>
      <c r="B52" s="48"/>
      <c r="C52" s="48"/>
      <c r="D52" s="48"/>
      <c r="E52" s="49" t="s">
        <v>4</v>
      </c>
      <c r="F52" s="49"/>
      <c r="G52" s="49"/>
      <c r="H52" s="49"/>
      <c r="I52" s="49"/>
      <c r="J52" s="39">
        <v>29750</v>
      </c>
      <c r="K52" s="39"/>
      <c r="L52" s="39"/>
      <c r="M52" s="39"/>
      <c r="N52" s="39"/>
      <c r="O52" s="39"/>
      <c r="P52" s="19">
        <f t="shared" si="15"/>
        <v>34750</v>
      </c>
      <c r="Q52"/>
      <c r="R52"/>
      <c r="S52"/>
      <c r="T52"/>
      <c r="X52" s="9">
        <v>17500</v>
      </c>
      <c r="Y52" s="4">
        <f t="shared" si="5"/>
        <v>29750</v>
      </c>
      <c r="Z52" s="36">
        <f t="shared" si="6"/>
        <v>29750</v>
      </c>
      <c r="AA52" s="37"/>
      <c r="AB52" s="37"/>
      <c r="AC52" s="37"/>
      <c r="AD52" s="37"/>
      <c r="AE52" s="38"/>
    </row>
    <row r="53" spans="1:31" x14ac:dyDescent="0.25">
      <c r="A53" s="48" t="s">
        <v>463</v>
      </c>
      <c r="B53" s="48"/>
      <c r="C53" s="48"/>
      <c r="D53" s="48"/>
      <c r="E53" s="49" t="s">
        <v>4</v>
      </c>
      <c r="F53" s="49"/>
      <c r="G53" s="49"/>
      <c r="H53" s="49"/>
      <c r="I53" s="49"/>
      <c r="J53" s="39">
        <v>28750</v>
      </c>
      <c r="K53" s="39"/>
      <c r="L53" s="39"/>
      <c r="M53" s="39"/>
      <c r="N53" s="39"/>
      <c r="O53" s="39"/>
      <c r="P53" s="19">
        <f t="shared" ref="P53" si="16">J53+3500+1500</f>
        <v>33750</v>
      </c>
      <c r="Q53"/>
      <c r="R53"/>
      <c r="S53"/>
      <c r="T53"/>
      <c r="X53" s="9">
        <v>16900</v>
      </c>
      <c r="Y53" s="4">
        <f t="shared" si="5"/>
        <v>28730</v>
      </c>
      <c r="Z53" s="36">
        <f t="shared" si="6"/>
        <v>28750</v>
      </c>
      <c r="AA53" s="37"/>
      <c r="AB53" s="37"/>
      <c r="AC53" s="37"/>
      <c r="AD53" s="37"/>
      <c r="AE53" s="38"/>
    </row>
    <row r="54" spans="1:31" x14ac:dyDescent="0.25">
      <c r="A54" s="48" t="s">
        <v>29</v>
      </c>
      <c r="B54" s="48"/>
      <c r="C54" s="48"/>
      <c r="D54" s="48"/>
      <c r="E54" s="49" t="s">
        <v>4</v>
      </c>
      <c r="F54" s="49"/>
      <c r="G54" s="49"/>
      <c r="H54" s="49"/>
      <c r="I54" s="49"/>
      <c r="J54" s="39">
        <v>29750</v>
      </c>
      <c r="K54" s="39"/>
      <c r="L54" s="39"/>
      <c r="M54" s="39"/>
      <c r="N54" s="39"/>
      <c r="O54" s="39"/>
      <c r="P54" s="19">
        <f t="shared" si="0"/>
        <v>34750</v>
      </c>
      <c r="Q54"/>
      <c r="R54"/>
      <c r="S54"/>
      <c r="T54"/>
      <c r="X54" s="9">
        <v>17500</v>
      </c>
      <c r="Y54" s="4">
        <f t="shared" si="5"/>
        <v>29750</v>
      </c>
      <c r="Z54" s="36">
        <f t="shared" si="6"/>
        <v>29750</v>
      </c>
      <c r="AA54" s="37"/>
      <c r="AB54" s="37"/>
      <c r="AC54" s="37"/>
      <c r="AD54" s="37"/>
      <c r="AE54" s="38"/>
    </row>
    <row r="55" spans="1:31" x14ac:dyDescent="0.25">
      <c r="A55" s="48" t="s">
        <v>505</v>
      </c>
      <c r="B55" s="48"/>
      <c r="C55" s="48"/>
      <c r="D55" s="48"/>
      <c r="E55" s="49" t="s">
        <v>4</v>
      </c>
      <c r="F55" s="49"/>
      <c r="G55" s="49"/>
      <c r="H55" s="49"/>
      <c r="I55" s="49"/>
      <c r="J55" s="39">
        <v>29750</v>
      </c>
      <c r="K55" s="39"/>
      <c r="L55" s="39"/>
      <c r="M55" s="39"/>
      <c r="N55" s="39"/>
      <c r="O55" s="39"/>
      <c r="P55" s="19">
        <f t="shared" ref="P55" si="17">J55+3500+1500</f>
        <v>34750</v>
      </c>
      <c r="Q55"/>
      <c r="R55"/>
      <c r="S55"/>
      <c r="T55"/>
      <c r="X55" s="9">
        <v>17500</v>
      </c>
      <c r="Y55" s="4">
        <f t="shared" si="5"/>
        <v>29750</v>
      </c>
      <c r="Z55" s="36">
        <f t="shared" si="6"/>
        <v>29750</v>
      </c>
      <c r="AA55" s="37"/>
      <c r="AB55" s="37"/>
      <c r="AC55" s="37"/>
      <c r="AD55" s="37"/>
      <c r="AE55" s="38"/>
    </row>
    <row r="56" spans="1:31" x14ac:dyDescent="0.25">
      <c r="A56" s="48" t="s">
        <v>456</v>
      </c>
      <c r="B56" s="48"/>
      <c r="C56" s="48"/>
      <c r="D56" s="48"/>
      <c r="E56" s="49" t="s">
        <v>4</v>
      </c>
      <c r="F56" s="49"/>
      <c r="G56" s="49"/>
      <c r="H56" s="49"/>
      <c r="I56" s="49"/>
      <c r="J56" s="39">
        <v>28750</v>
      </c>
      <c r="K56" s="39"/>
      <c r="L56" s="39"/>
      <c r="M56" s="39"/>
      <c r="N56" s="39"/>
      <c r="O56" s="39"/>
      <c r="P56" s="19">
        <f t="shared" ref="P56:P57" si="18">J56+3500+1500</f>
        <v>33750</v>
      </c>
      <c r="Q56"/>
      <c r="R56"/>
      <c r="S56"/>
      <c r="T56"/>
      <c r="X56" s="9">
        <v>16900</v>
      </c>
      <c r="Y56" s="4">
        <f t="shared" si="5"/>
        <v>28730</v>
      </c>
      <c r="Z56" s="36">
        <f t="shared" si="6"/>
        <v>28750</v>
      </c>
      <c r="AA56" s="37"/>
      <c r="AB56" s="37"/>
      <c r="AC56" s="37"/>
      <c r="AD56" s="37"/>
      <c r="AE56" s="38"/>
    </row>
    <row r="57" spans="1:31" x14ac:dyDescent="0.25">
      <c r="A57" s="48" t="s">
        <v>464</v>
      </c>
      <c r="B57" s="48"/>
      <c r="C57" s="48"/>
      <c r="D57" s="48"/>
      <c r="E57" s="49" t="s">
        <v>4</v>
      </c>
      <c r="F57" s="49"/>
      <c r="G57" s="49"/>
      <c r="H57" s="49"/>
      <c r="I57" s="49"/>
      <c r="J57" s="39">
        <v>29750</v>
      </c>
      <c r="K57" s="39"/>
      <c r="L57" s="39"/>
      <c r="M57" s="39"/>
      <c r="N57" s="39"/>
      <c r="O57" s="39"/>
      <c r="P57" s="19">
        <f t="shared" si="18"/>
        <v>34750</v>
      </c>
      <c r="Q57"/>
      <c r="R57"/>
      <c r="S57"/>
      <c r="T57"/>
      <c r="X57" s="9"/>
      <c r="Y57" s="4">
        <f t="shared" si="5"/>
        <v>0</v>
      </c>
      <c r="Z57" s="36">
        <f t="shared" si="6"/>
        <v>0</v>
      </c>
      <c r="AA57" s="37"/>
      <c r="AB57" s="37"/>
      <c r="AC57" s="37"/>
      <c r="AD57" s="37"/>
      <c r="AE57" s="38"/>
    </row>
    <row r="58" spans="1:31" x14ac:dyDescent="0.25">
      <c r="A58" s="48" t="s">
        <v>37</v>
      </c>
      <c r="B58" s="48"/>
      <c r="C58" s="48"/>
      <c r="D58" s="48"/>
      <c r="E58" s="49" t="s">
        <v>4</v>
      </c>
      <c r="F58" s="49"/>
      <c r="G58" s="49"/>
      <c r="H58" s="49"/>
      <c r="I58" s="49"/>
      <c r="J58" s="39">
        <v>31450</v>
      </c>
      <c r="K58" s="39"/>
      <c r="L58" s="39"/>
      <c r="M58" s="39"/>
      <c r="N58" s="39"/>
      <c r="O58" s="39"/>
      <c r="P58" s="19">
        <f t="shared" si="0"/>
        <v>36450</v>
      </c>
      <c r="Q58"/>
      <c r="R58"/>
      <c r="S58"/>
      <c r="T58"/>
      <c r="X58" s="9">
        <v>18500</v>
      </c>
      <c r="Y58" s="4">
        <f t="shared" si="5"/>
        <v>31450</v>
      </c>
      <c r="Z58" s="36">
        <f t="shared" si="6"/>
        <v>31450</v>
      </c>
      <c r="AA58" s="37"/>
      <c r="AB58" s="37"/>
      <c r="AC58" s="37"/>
      <c r="AD58" s="37"/>
      <c r="AE58" s="38"/>
    </row>
    <row r="59" spans="1:31" x14ac:dyDescent="0.25">
      <c r="A59" s="48" t="s">
        <v>36</v>
      </c>
      <c r="B59" s="48"/>
      <c r="C59" s="48"/>
      <c r="D59" s="48"/>
      <c r="E59" s="49" t="s">
        <v>4</v>
      </c>
      <c r="F59" s="49"/>
      <c r="G59" s="49"/>
      <c r="H59" s="49"/>
      <c r="I59" s="49"/>
      <c r="J59" s="39">
        <v>31450</v>
      </c>
      <c r="K59" s="39"/>
      <c r="L59" s="39"/>
      <c r="M59" s="39"/>
      <c r="N59" s="39"/>
      <c r="O59" s="39"/>
      <c r="P59" s="19">
        <f t="shared" si="0"/>
        <v>36450</v>
      </c>
      <c r="Q59"/>
      <c r="R59"/>
      <c r="S59"/>
      <c r="T59"/>
      <c r="X59" s="9"/>
      <c r="Y59" s="4">
        <f t="shared" si="5"/>
        <v>0</v>
      </c>
      <c r="Z59" s="36">
        <f t="shared" si="6"/>
        <v>0</v>
      </c>
      <c r="AA59" s="37"/>
      <c r="AB59" s="37"/>
      <c r="AC59" s="37"/>
      <c r="AD59" s="37"/>
      <c r="AE59" s="38"/>
    </row>
    <row r="60" spans="1:31" x14ac:dyDescent="0.25">
      <c r="A60" s="48" t="s">
        <v>35</v>
      </c>
      <c r="B60" s="48"/>
      <c r="C60" s="48"/>
      <c r="D60" s="48"/>
      <c r="E60" s="49" t="s">
        <v>4</v>
      </c>
      <c r="F60" s="49"/>
      <c r="G60" s="49"/>
      <c r="H60" s="49"/>
      <c r="I60" s="49"/>
      <c r="J60" s="39">
        <v>29750</v>
      </c>
      <c r="K60" s="39"/>
      <c r="L60" s="39"/>
      <c r="M60" s="39"/>
      <c r="N60" s="39"/>
      <c r="O60" s="39"/>
      <c r="P60" s="19">
        <f t="shared" si="0"/>
        <v>34750</v>
      </c>
      <c r="Q60"/>
      <c r="R60"/>
      <c r="S60"/>
      <c r="T60"/>
      <c r="X60" s="9"/>
      <c r="Y60" s="4">
        <f t="shared" si="5"/>
        <v>0</v>
      </c>
      <c r="Z60" s="36">
        <f t="shared" si="6"/>
        <v>0</v>
      </c>
      <c r="AA60" s="37"/>
      <c r="AB60" s="37"/>
      <c r="AC60" s="37"/>
      <c r="AD60" s="37"/>
      <c r="AE60" s="38"/>
    </row>
    <row r="61" spans="1:31" x14ac:dyDescent="0.25">
      <c r="A61" s="48" t="s">
        <v>30</v>
      </c>
      <c r="B61" s="48"/>
      <c r="C61" s="48"/>
      <c r="D61" s="48"/>
      <c r="E61" s="49" t="s">
        <v>4</v>
      </c>
      <c r="F61" s="49"/>
      <c r="G61" s="49"/>
      <c r="H61" s="49"/>
      <c r="I61" s="49"/>
      <c r="J61" s="39">
        <v>29750</v>
      </c>
      <c r="K61" s="39"/>
      <c r="L61" s="39"/>
      <c r="M61" s="39"/>
      <c r="N61" s="39"/>
      <c r="O61" s="39"/>
      <c r="P61" s="19">
        <f t="shared" si="0"/>
        <v>34750</v>
      </c>
      <c r="Q61"/>
      <c r="R61"/>
      <c r="S61"/>
      <c r="T61"/>
      <c r="X61" s="9"/>
      <c r="Y61" s="4">
        <f t="shared" si="5"/>
        <v>0</v>
      </c>
      <c r="Z61" s="36">
        <f t="shared" si="6"/>
        <v>0</v>
      </c>
      <c r="AA61" s="37"/>
      <c r="AB61" s="37"/>
      <c r="AC61" s="37"/>
      <c r="AD61" s="37"/>
      <c r="AE61" s="38"/>
    </row>
    <row r="62" spans="1:31" x14ac:dyDescent="0.25">
      <c r="A62" s="48" t="s">
        <v>31</v>
      </c>
      <c r="B62" s="48"/>
      <c r="C62" s="48"/>
      <c r="D62" s="48"/>
      <c r="E62" s="49" t="s">
        <v>4</v>
      </c>
      <c r="F62" s="49"/>
      <c r="G62" s="49"/>
      <c r="H62" s="49"/>
      <c r="I62" s="49"/>
      <c r="J62" s="39">
        <v>29600</v>
      </c>
      <c r="K62" s="39"/>
      <c r="L62" s="39"/>
      <c r="M62" s="39"/>
      <c r="N62" s="39"/>
      <c r="O62" s="39"/>
      <c r="P62" s="19">
        <f t="shared" si="0"/>
        <v>34600</v>
      </c>
      <c r="Q62"/>
      <c r="R62"/>
      <c r="S62"/>
      <c r="T62"/>
      <c r="X62" s="9"/>
      <c r="Y62" s="4">
        <f t="shared" si="5"/>
        <v>0</v>
      </c>
      <c r="Z62" s="36">
        <f t="shared" si="6"/>
        <v>0</v>
      </c>
      <c r="AA62" s="37"/>
      <c r="AB62" s="37"/>
      <c r="AC62" s="37"/>
      <c r="AD62" s="37"/>
      <c r="AE62" s="38"/>
    </row>
    <row r="63" spans="1:31" x14ac:dyDescent="0.25">
      <c r="A63" s="48" t="s">
        <v>455</v>
      </c>
      <c r="B63" s="48"/>
      <c r="C63" s="48"/>
      <c r="D63" s="48"/>
      <c r="E63" s="49" t="s">
        <v>4</v>
      </c>
      <c r="F63" s="49"/>
      <c r="G63" s="49"/>
      <c r="H63" s="49"/>
      <c r="I63" s="49"/>
      <c r="J63" s="39">
        <v>29750</v>
      </c>
      <c r="K63" s="39"/>
      <c r="L63" s="39"/>
      <c r="M63" s="39"/>
      <c r="N63" s="39"/>
      <c r="O63" s="39"/>
      <c r="P63" s="19">
        <f t="shared" ref="P63" si="19">J63+3500+1500</f>
        <v>34750</v>
      </c>
      <c r="Q63"/>
      <c r="R63"/>
      <c r="S63"/>
      <c r="T63"/>
      <c r="X63" s="9">
        <v>17500</v>
      </c>
      <c r="Y63" s="4">
        <f t="shared" si="5"/>
        <v>29750</v>
      </c>
      <c r="Z63" s="36">
        <f t="shared" si="6"/>
        <v>29750</v>
      </c>
      <c r="AA63" s="37"/>
      <c r="AB63" s="37"/>
      <c r="AC63" s="37"/>
      <c r="AD63" s="37"/>
      <c r="AE63" s="38"/>
    </row>
    <row r="64" spans="1:31" ht="45.75" customHeight="1" x14ac:dyDescent="0.25">
      <c r="A64" s="46" t="s">
        <v>564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9"/>
      <c r="R64" s="4"/>
      <c r="S64" s="4"/>
      <c r="T64" s="4"/>
    </row>
    <row r="65" spans="1:20" x14ac:dyDescent="0.25">
      <c r="A65" s="48" t="s">
        <v>470</v>
      </c>
      <c r="B65" s="48"/>
      <c r="C65" s="48"/>
      <c r="D65" s="48"/>
      <c r="E65" s="49" t="s">
        <v>7</v>
      </c>
      <c r="F65" s="49"/>
      <c r="G65" s="49"/>
      <c r="H65" s="49"/>
      <c r="I65" s="49"/>
      <c r="J65" s="39">
        <v>36550</v>
      </c>
      <c r="K65" s="39"/>
      <c r="L65" s="39"/>
      <c r="M65" s="39"/>
      <c r="N65" s="39"/>
      <c r="O65" s="39"/>
      <c r="P65" s="19">
        <f t="shared" ref="P65:P72" si="20">J65+3500+1500</f>
        <v>41550</v>
      </c>
      <c r="Q65"/>
      <c r="R65"/>
      <c r="S65"/>
      <c r="T65"/>
    </row>
    <row r="66" spans="1:20" x14ac:dyDescent="0.25">
      <c r="A66" s="48" t="s">
        <v>471</v>
      </c>
      <c r="B66" s="48"/>
      <c r="C66" s="48"/>
      <c r="D66" s="48"/>
      <c r="E66" s="49" t="s">
        <v>7</v>
      </c>
      <c r="F66" s="49"/>
      <c r="G66" s="49"/>
      <c r="H66" s="49"/>
      <c r="I66" s="49"/>
      <c r="J66" s="39">
        <v>36550</v>
      </c>
      <c r="K66" s="39"/>
      <c r="L66" s="39"/>
      <c r="M66" s="39"/>
      <c r="N66" s="39"/>
      <c r="O66" s="39"/>
      <c r="P66" s="19">
        <f t="shared" si="20"/>
        <v>41550</v>
      </c>
      <c r="Q66"/>
      <c r="R66"/>
      <c r="S66"/>
      <c r="T66"/>
    </row>
    <row r="67" spans="1:20" x14ac:dyDescent="0.25">
      <c r="A67" s="48" t="s">
        <v>448</v>
      </c>
      <c r="B67" s="48"/>
      <c r="C67" s="48"/>
      <c r="D67" s="48"/>
      <c r="E67" s="49" t="s">
        <v>7</v>
      </c>
      <c r="F67" s="49"/>
      <c r="G67" s="49"/>
      <c r="H67" s="49"/>
      <c r="I67" s="49"/>
      <c r="J67" s="39">
        <v>39450</v>
      </c>
      <c r="K67" s="39"/>
      <c r="L67" s="39"/>
      <c r="M67" s="39"/>
      <c r="N67" s="39"/>
      <c r="O67" s="39"/>
      <c r="P67" s="19">
        <f t="shared" si="20"/>
        <v>44450</v>
      </c>
      <c r="Q67"/>
      <c r="R67"/>
      <c r="S67"/>
      <c r="T67"/>
    </row>
    <row r="68" spans="1:20" x14ac:dyDescent="0.25">
      <c r="A68" s="48" t="s">
        <v>472</v>
      </c>
      <c r="B68" s="48"/>
      <c r="C68" s="48"/>
      <c r="D68" s="48"/>
      <c r="E68" s="49" t="s">
        <v>7</v>
      </c>
      <c r="F68" s="49"/>
      <c r="G68" s="49"/>
      <c r="H68" s="49"/>
      <c r="I68" s="49"/>
      <c r="J68" s="39">
        <v>36550</v>
      </c>
      <c r="K68" s="39"/>
      <c r="L68" s="39"/>
      <c r="M68" s="39"/>
      <c r="N68" s="39"/>
      <c r="O68" s="39"/>
      <c r="P68" s="19">
        <f t="shared" si="20"/>
        <v>41550</v>
      </c>
      <c r="Q68"/>
      <c r="R68"/>
      <c r="S68"/>
      <c r="T68"/>
    </row>
    <row r="69" spans="1:20" x14ac:dyDescent="0.25">
      <c r="A69" s="48" t="s">
        <v>38</v>
      </c>
      <c r="B69" s="48"/>
      <c r="C69" s="48"/>
      <c r="D69" s="48"/>
      <c r="E69" s="49" t="s">
        <v>7</v>
      </c>
      <c r="F69" s="49"/>
      <c r="G69" s="49"/>
      <c r="H69" s="49"/>
      <c r="I69" s="49"/>
      <c r="J69" s="39">
        <v>39450</v>
      </c>
      <c r="K69" s="39"/>
      <c r="L69" s="39"/>
      <c r="M69" s="39"/>
      <c r="N69" s="39"/>
      <c r="O69" s="39"/>
      <c r="P69" s="19">
        <f t="shared" si="20"/>
        <v>44450</v>
      </c>
      <c r="Q69"/>
      <c r="R69"/>
      <c r="S69"/>
      <c r="T69"/>
    </row>
    <row r="70" spans="1:20" x14ac:dyDescent="0.25">
      <c r="A70" s="48" t="s">
        <v>491</v>
      </c>
      <c r="B70" s="48"/>
      <c r="C70" s="48"/>
      <c r="D70" s="48"/>
      <c r="E70" s="49" t="s">
        <v>7</v>
      </c>
      <c r="F70" s="49"/>
      <c r="G70" s="49"/>
      <c r="H70" s="49"/>
      <c r="I70" s="49"/>
      <c r="J70" s="39">
        <v>35550</v>
      </c>
      <c r="K70" s="39"/>
      <c r="L70" s="39"/>
      <c r="M70" s="39"/>
      <c r="N70" s="39"/>
      <c r="O70" s="39"/>
      <c r="P70" s="19">
        <f t="shared" si="20"/>
        <v>40550</v>
      </c>
      <c r="Q70"/>
      <c r="R70"/>
      <c r="S70"/>
      <c r="T70"/>
    </row>
    <row r="71" spans="1:20" x14ac:dyDescent="0.25">
      <c r="A71" s="48" t="s">
        <v>473</v>
      </c>
      <c r="B71" s="48"/>
      <c r="C71" s="48"/>
      <c r="D71" s="48"/>
      <c r="E71" s="49" t="s">
        <v>7</v>
      </c>
      <c r="F71" s="49"/>
      <c r="G71" s="49"/>
      <c r="H71" s="49"/>
      <c r="I71" s="49"/>
      <c r="J71" s="39">
        <v>34850</v>
      </c>
      <c r="K71" s="39"/>
      <c r="L71" s="39"/>
      <c r="M71" s="39"/>
      <c r="N71" s="39"/>
      <c r="O71" s="39"/>
      <c r="P71" s="19">
        <f t="shared" si="20"/>
        <v>39850</v>
      </c>
      <c r="Q71"/>
      <c r="R71"/>
      <c r="S71"/>
      <c r="T71"/>
    </row>
    <row r="72" spans="1:20" ht="15" customHeight="1" x14ac:dyDescent="0.25">
      <c r="A72" s="48" t="s">
        <v>474</v>
      </c>
      <c r="B72" s="48"/>
      <c r="C72" s="48"/>
      <c r="D72" s="48"/>
      <c r="E72" s="49" t="s">
        <v>7</v>
      </c>
      <c r="F72" s="49"/>
      <c r="G72" s="49"/>
      <c r="H72" s="49"/>
      <c r="I72" s="49"/>
      <c r="J72" s="39">
        <v>39450</v>
      </c>
      <c r="K72" s="39"/>
      <c r="L72" s="39"/>
      <c r="M72" s="39"/>
      <c r="N72" s="39"/>
      <c r="O72" s="39"/>
      <c r="P72" s="19">
        <f t="shared" si="20"/>
        <v>44450</v>
      </c>
      <c r="Q72"/>
      <c r="R72"/>
      <c r="S72"/>
      <c r="T72"/>
    </row>
    <row r="73" spans="1:20" ht="27.75" customHeight="1" x14ac:dyDescent="0.25">
      <c r="A73" s="57" t="s">
        <v>449</v>
      </c>
      <c r="B73" s="57"/>
      <c r="C73" s="57"/>
      <c r="D73" s="57"/>
      <c r="E73" s="53" t="s">
        <v>547</v>
      </c>
      <c r="F73" s="53"/>
      <c r="G73" s="53"/>
      <c r="H73" s="53"/>
      <c r="I73" s="53"/>
      <c r="J73" s="51">
        <v>52700</v>
      </c>
      <c r="K73" s="51"/>
      <c r="L73" s="51"/>
      <c r="M73" s="51"/>
      <c r="N73" s="51"/>
      <c r="O73" s="51"/>
      <c r="P73" s="19">
        <f>J73+3500+1500</f>
        <v>57700</v>
      </c>
      <c r="Q73"/>
      <c r="R73"/>
      <c r="S73"/>
      <c r="T73"/>
    </row>
    <row r="74" spans="1:20" x14ac:dyDescent="0.25">
      <c r="A74" s="48" t="s">
        <v>39</v>
      </c>
      <c r="B74" s="48"/>
      <c r="C74" s="48"/>
      <c r="D74" s="48"/>
      <c r="E74" s="49" t="s">
        <v>7</v>
      </c>
      <c r="F74" s="49"/>
      <c r="G74" s="49"/>
      <c r="H74" s="49"/>
      <c r="I74" s="49"/>
      <c r="J74" s="39">
        <v>38600</v>
      </c>
      <c r="K74" s="39"/>
      <c r="L74" s="39"/>
      <c r="M74" s="39"/>
      <c r="N74" s="39"/>
      <c r="O74" s="39"/>
      <c r="P74" s="19">
        <f t="shared" ref="P74:P115" si="21">J74+3500+1500</f>
        <v>43600</v>
      </c>
      <c r="Q74"/>
      <c r="R74"/>
      <c r="S74"/>
      <c r="T74"/>
    </row>
    <row r="75" spans="1:20" x14ac:dyDescent="0.25">
      <c r="A75" s="48" t="s">
        <v>475</v>
      </c>
      <c r="B75" s="48"/>
      <c r="C75" s="48"/>
      <c r="D75" s="48"/>
      <c r="E75" s="49" t="s">
        <v>7</v>
      </c>
      <c r="F75" s="49"/>
      <c r="G75" s="49"/>
      <c r="H75" s="49"/>
      <c r="I75" s="49"/>
      <c r="J75" s="39">
        <v>34850</v>
      </c>
      <c r="K75" s="39"/>
      <c r="L75" s="39"/>
      <c r="M75" s="39"/>
      <c r="N75" s="39"/>
      <c r="O75" s="39"/>
      <c r="P75" s="19">
        <f t="shared" si="21"/>
        <v>39850</v>
      </c>
      <c r="Q75"/>
      <c r="R75"/>
      <c r="S75"/>
      <c r="T75"/>
    </row>
    <row r="76" spans="1:20" x14ac:dyDescent="0.25">
      <c r="A76" s="48" t="s">
        <v>476</v>
      </c>
      <c r="B76" s="48"/>
      <c r="C76" s="48"/>
      <c r="D76" s="48"/>
      <c r="E76" s="49" t="s">
        <v>7</v>
      </c>
      <c r="F76" s="49"/>
      <c r="G76" s="49"/>
      <c r="H76" s="49"/>
      <c r="I76" s="49"/>
      <c r="J76" s="39">
        <v>34000</v>
      </c>
      <c r="K76" s="39"/>
      <c r="L76" s="39"/>
      <c r="M76" s="39"/>
      <c r="N76" s="39"/>
      <c r="O76" s="39"/>
      <c r="P76" s="19">
        <f t="shared" si="21"/>
        <v>39000</v>
      </c>
      <c r="Q76"/>
      <c r="R76"/>
      <c r="S76"/>
      <c r="T76"/>
    </row>
    <row r="77" spans="1:20" x14ac:dyDescent="0.25">
      <c r="A77" s="48" t="s">
        <v>477</v>
      </c>
      <c r="B77" s="48"/>
      <c r="C77" s="48"/>
      <c r="D77" s="48"/>
      <c r="E77" s="49" t="s">
        <v>7</v>
      </c>
      <c r="F77" s="49"/>
      <c r="G77" s="49"/>
      <c r="H77" s="49"/>
      <c r="I77" s="49"/>
      <c r="J77" s="39">
        <v>38600</v>
      </c>
      <c r="K77" s="39"/>
      <c r="L77" s="39"/>
      <c r="M77" s="39"/>
      <c r="N77" s="39"/>
      <c r="O77" s="39"/>
      <c r="P77" s="19">
        <f t="shared" si="21"/>
        <v>43600</v>
      </c>
      <c r="Q77"/>
      <c r="R77"/>
      <c r="S77"/>
      <c r="T77"/>
    </row>
    <row r="78" spans="1:20" x14ac:dyDescent="0.25">
      <c r="A78" s="59" t="s">
        <v>478</v>
      </c>
      <c r="B78" s="60"/>
      <c r="C78" s="60"/>
      <c r="D78" s="61"/>
      <c r="E78" s="49" t="s">
        <v>7</v>
      </c>
      <c r="F78" s="49"/>
      <c r="G78" s="49"/>
      <c r="H78" s="49"/>
      <c r="I78" s="49"/>
      <c r="J78" s="39">
        <v>36550</v>
      </c>
      <c r="K78" s="39"/>
      <c r="L78" s="39"/>
      <c r="M78" s="39"/>
      <c r="N78" s="39"/>
      <c r="O78" s="39"/>
      <c r="P78" s="19">
        <f t="shared" si="21"/>
        <v>41550</v>
      </c>
      <c r="Q78"/>
      <c r="R78"/>
      <c r="S78"/>
      <c r="T78"/>
    </row>
    <row r="79" spans="1:20" x14ac:dyDescent="0.25">
      <c r="A79" s="48" t="s">
        <v>492</v>
      </c>
      <c r="B79" s="48"/>
      <c r="C79" s="48"/>
      <c r="D79" s="48"/>
      <c r="E79" s="49" t="s">
        <v>7</v>
      </c>
      <c r="F79" s="49"/>
      <c r="G79" s="49"/>
      <c r="H79" s="49"/>
      <c r="I79" s="49"/>
      <c r="J79" s="39">
        <v>38600</v>
      </c>
      <c r="K79" s="39"/>
      <c r="L79" s="39"/>
      <c r="M79" s="39"/>
      <c r="N79" s="39"/>
      <c r="O79" s="39"/>
      <c r="P79" s="19">
        <f t="shared" si="21"/>
        <v>43600</v>
      </c>
      <c r="Q79"/>
      <c r="R79"/>
      <c r="S79"/>
      <c r="T79"/>
    </row>
    <row r="80" spans="1:20" x14ac:dyDescent="0.25">
      <c r="A80" s="48" t="s">
        <v>40</v>
      </c>
      <c r="B80" s="48"/>
      <c r="C80" s="48"/>
      <c r="D80" s="48"/>
      <c r="E80" s="49" t="s">
        <v>7</v>
      </c>
      <c r="F80" s="49"/>
      <c r="G80" s="49"/>
      <c r="H80" s="49"/>
      <c r="I80" s="49"/>
      <c r="J80" s="39">
        <v>38600</v>
      </c>
      <c r="K80" s="39"/>
      <c r="L80" s="39"/>
      <c r="M80" s="39"/>
      <c r="N80" s="39"/>
      <c r="O80" s="39"/>
      <c r="P80" s="19">
        <f t="shared" si="21"/>
        <v>43600</v>
      </c>
      <c r="Q80"/>
      <c r="R80"/>
      <c r="S80"/>
      <c r="T80"/>
    </row>
    <row r="81" spans="1:20" x14ac:dyDescent="0.25">
      <c r="A81" s="48" t="s">
        <v>41</v>
      </c>
      <c r="B81" s="48"/>
      <c r="C81" s="48"/>
      <c r="D81" s="48"/>
      <c r="E81" s="49" t="s">
        <v>7</v>
      </c>
      <c r="F81" s="49"/>
      <c r="G81" s="49"/>
      <c r="H81" s="49"/>
      <c r="I81" s="49"/>
      <c r="J81" s="39">
        <v>34850</v>
      </c>
      <c r="K81" s="39"/>
      <c r="L81" s="39"/>
      <c r="M81" s="39"/>
      <c r="N81" s="39"/>
      <c r="O81" s="39"/>
      <c r="P81" s="19">
        <f t="shared" si="21"/>
        <v>39850</v>
      </c>
      <c r="Q81"/>
      <c r="R81"/>
      <c r="S81"/>
      <c r="T81"/>
    </row>
    <row r="82" spans="1:20" x14ac:dyDescent="0.25">
      <c r="A82" s="48" t="s">
        <v>479</v>
      </c>
      <c r="B82" s="48"/>
      <c r="C82" s="48"/>
      <c r="D82" s="48"/>
      <c r="E82" s="49" t="s">
        <v>7</v>
      </c>
      <c r="F82" s="49"/>
      <c r="G82" s="49"/>
      <c r="H82" s="49"/>
      <c r="I82" s="49"/>
      <c r="J82" s="39">
        <v>36550</v>
      </c>
      <c r="K82" s="39"/>
      <c r="L82" s="39"/>
      <c r="M82" s="39"/>
      <c r="N82" s="39"/>
      <c r="O82" s="39"/>
      <c r="P82" s="19">
        <f t="shared" si="21"/>
        <v>41550</v>
      </c>
      <c r="Q82"/>
      <c r="R82"/>
      <c r="S82"/>
      <c r="T82"/>
    </row>
    <row r="83" spans="1:20" x14ac:dyDescent="0.25">
      <c r="A83" s="48" t="s">
        <v>43</v>
      </c>
      <c r="B83" s="48"/>
      <c r="C83" s="48"/>
      <c r="D83" s="48"/>
      <c r="E83" s="49" t="s">
        <v>7</v>
      </c>
      <c r="F83" s="49"/>
      <c r="G83" s="49"/>
      <c r="H83" s="49"/>
      <c r="I83" s="49"/>
      <c r="J83" s="39">
        <v>38100</v>
      </c>
      <c r="K83" s="39"/>
      <c r="L83" s="39"/>
      <c r="M83" s="39"/>
      <c r="N83" s="39"/>
      <c r="O83" s="39"/>
      <c r="P83" s="19">
        <f t="shared" si="21"/>
        <v>43100</v>
      </c>
      <c r="Q83"/>
      <c r="R83"/>
      <c r="S83"/>
      <c r="T83"/>
    </row>
    <row r="84" spans="1:20" x14ac:dyDescent="0.25">
      <c r="A84" s="48" t="s">
        <v>480</v>
      </c>
      <c r="B84" s="48"/>
      <c r="C84" s="48"/>
      <c r="D84" s="48"/>
      <c r="E84" s="49" t="s">
        <v>7</v>
      </c>
      <c r="F84" s="49"/>
      <c r="G84" s="49"/>
      <c r="H84" s="49"/>
      <c r="I84" s="49"/>
      <c r="J84" s="39">
        <v>38600</v>
      </c>
      <c r="K84" s="39"/>
      <c r="L84" s="39"/>
      <c r="M84" s="39"/>
      <c r="N84" s="39"/>
      <c r="O84" s="39"/>
      <c r="P84" s="19">
        <f t="shared" si="21"/>
        <v>43600</v>
      </c>
      <c r="Q84"/>
      <c r="R84"/>
      <c r="S84"/>
      <c r="T84"/>
    </row>
    <row r="85" spans="1:20" x14ac:dyDescent="0.25">
      <c r="A85" s="48" t="s">
        <v>499</v>
      </c>
      <c r="B85" s="48"/>
      <c r="C85" s="48"/>
      <c r="D85" s="48"/>
      <c r="E85" s="49" t="s">
        <v>7</v>
      </c>
      <c r="F85" s="49"/>
      <c r="G85" s="49"/>
      <c r="H85" s="49"/>
      <c r="I85" s="49"/>
      <c r="J85" s="39">
        <v>38600</v>
      </c>
      <c r="K85" s="39"/>
      <c r="L85" s="39"/>
      <c r="M85" s="39"/>
      <c r="N85" s="39"/>
      <c r="O85" s="39"/>
      <c r="P85" s="19">
        <f t="shared" si="21"/>
        <v>43600</v>
      </c>
      <c r="Q85"/>
      <c r="R85"/>
      <c r="S85"/>
      <c r="T85"/>
    </row>
    <row r="86" spans="1:20" x14ac:dyDescent="0.25">
      <c r="A86" s="48" t="s">
        <v>42</v>
      </c>
      <c r="B86" s="48"/>
      <c r="C86" s="48"/>
      <c r="D86" s="48"/>
      <c r="E86" s="49" t="s">
        <v>7</v>
      </c>
      <c r="F86" s="49"/>
      <c r="G86" s="49"/>
      <c r="H86" s="49"/>
      <c r="I86" s="49"/>
      <c r="J86" s="39">
        <v>38100</v>
      </c>
      <c r="K86" s="39"/>
      <c r="L86" s="39"/>
      <c r="M86" s="39"/>
      <c r="N86" s="39"/>
      <c r="O86" s="39"/>
      <c r="P86" s="19">
        <f t="shared" ref="P86:P87" si="22">J86+3500+1500</f>
        <v>43100</v>
      </c>
      <c r="Q86"/>
      <c r="R86"/>
      <c r="S86"/>
      <c r="T86"/>
    </row>
    <row r="87" spans="1:20" x14ac:dyDescent="0.25">
      <c r="A87" s="48" t="s">
        <v>501</v>
      </c>
      <c r="B87" s="48"/>
      <c r="C87" s="48"/>
      <c r="D87" s="48"/>
      <c r="E87" s="49" t="s">
        <v>7</v>
      </c>
      <c r="F87" s="49"/>
      <c r="G87" s="49"/>
      <c r="H87" s="49"/>
      <c r="I87" s="49"/>
      <c r="J87" s="39">
        <v>38600</v>
      </c>
      <c r="K87" s="39"/>
      <c r="L87" s="39"/>
      <c r="M87" s="39"/>
      <c r="N87" s="39"/>
      <c r="O87" s="39"/>
      <c r="P87" s="19">
        <f t="shared" si="22"/>
        <v>43600</v>
      </c>
      <c r="Q87"/>
      <c r="R87"/>
      <c r="S87"/>
      <c r="T87"/>
    </row>
    <row r="88" spans="1:20" x14ac:dyDescent="0.25">
      <c r="A88" s="48" t="s">
        <v>481</v>
      </c>
      <c r="B88" s="48"/>
      <c r="C88" s="48"/>
      <c r="D88" s="48"/>
      <c r="E88" s="49" t="s">
        <v>7</v>
      </c>
      <c r="F88" s="49"/>
      <c r="G88" s="49"/>
      <c r="H88" s="49"/>
      <c r="I88" s="49"/>
      <c r="J88" s="39">
        <v>53550</v>
      </c>
      <c r="K88" s="39"/>
      <c r="L88" s="39"/>
      <c r="M88" s="39"/>
      <c r="N88" s="39"/>
      <c r="O88" s="39"/>
      <c r="P88" s="19">
        <f t="shared" si="21"/>
        <v>58550</v>
      </c>
      <c r="Q88"/>
      <c r="R88"/>
      <c r="S88"/>
      <c r="T88"/>
    </row>
    <row r="89" spans="1:20" x14ac:dyDescent="0.25">
      <c r="A89" s="48" t="s">
        <v>482</v>
      </c>
      <c r="B89" s="48"/>
      <c r="C89" s="48"/>
      <c r="D89" s="48"/>
      <c r="E89" s="49" t="s">
        <v>7</v>
      </c>
      <c r="F89" s="49"/>
      <c r="G89" s="49"/>
      <c r="H89" s="49"/>
      <c r="I89" s="49"/>
      <c r="J89" s="39">
        <v>53550</v>
      </c>
      <c r="K89" s="39"/>
      <c r="L89" s="39"/>
      <c r="M89" s="39"/>
      <c r="N89" s="39"/>
      <c r="O89" s="39"/>
      <c r="P89" s="19">
        <f t="shared" si="21"/>
        <v>58550</v>
      </c>
      <c r="Q89"/>
      <c r="R89"/>
      <c r="S89"/>
      <c r="T89"/>
    </row>
    <row r="90" spans="1:20" x14ac:dyDescent="0.25">
      <c r="A90" s="48" t="s">
        <v>483</v>
      </c>
      <c r="B90" s="48"/>
      <c r="C90" s="48"/>
      <c r="D90" s="48"/>
      <c r="E90" s="49" t="s">
        <v>7</v>
      </c>
      <c r="F90" s="49"/>
      <c r="G90" s="49"/>
      <c r="H90" s="49"/>
      <c r="I90" s="49"/>
      <c r="J90" s="39">
        <v>35550</v>
      </c>
      <c r="K90" s="39"/>
      <c r="L90" s="39"/>
      <c r="M90" s="39"/>
      <c r="N90" s="39"/>
      <c r="O90" s="39"/>
      <c r="P90" s="19">
        <f t="shared" si="21"/>
        <v>40550</v>
      </c>
      <c r="Q90"/>
      <c r="R90"/>
      <c r="S90"/>
      <c r="T90"/>
    </row>
    <row r="91" spans="1:20" x14ac:dyDescent="0.25">
      <c r="A91" s="48" t="s">
        <v>44</v>
      </c>
      <c r="B91" s="48"/>
      <c r="C91" s="48"/>
      <c r="D91" s="48"/>
      <c r="E91" s="49" t="s">
        <v>7</v>
      </c>
      <c r="F91" s="49"/>
      <c r="G91" s="49"/>
      <c r="H91" s="49"/>
      <c r="I91" s="49"/>
      <c r="J91" s="39">
        <v>35550</v>
      </c>
      <c r="K91" s="39"/>
      <c r="L91" s="39"/>
      <c r="M91" s="39"/>
      <c r="N91" s="39"/>
      <c r="O91" s="39"/>
      <c r="P91" s="19">
        <f t="shared" si="21"/>
        <v>40550</v>
      </c>
      <c r="Q91"/>
      <c r="R91"/>
      <c r="S91"/>
      <c r="T91"/>
    </row>
    <row r="92" spans="1:20" x14ac:dyDescent="0.25">
      <c r="A92" s="48" t="s">
        <v>45</v>
      </c>
      <c r="B92" s="48"/>
      <c r="C92" s="48"/>
      <c r="D92" s="48"/>
      <c r="E92" s="49" t="s">
        <v>7</v>
      </c>
      <c r="F92" s="49"/>
      <c r="G92" s="49"/>
      <c r="H92" s="49"/>
      <c r="I92" s="49"/>
      <c r="J92" s="39">
        <v>38600</v>
      </c>
      <c r="K92" s="39"/>
      <c r="L92" s="39"/>
      <c r="M92" s="39"/>
      <c r="N92" s="39"/>
      <c r="O92" s="39"/>
      <c r="P92" s="19">
        <f t="shared" si="21"/>
        <v>43600</v>
      </c>
      <c r="Q92"/>
      <c r="R92"/>
      <c r="S92"/>
      <c r="T92"/>
    </row>
    <row r="93" spans="1:20" x14ac:dyDescent="0.25">
      <c r="A93" s="48" t="s">
        <v>496</v>
      </c>
      <c r="B93" s="48"/>
      <c r="C93" s="48"/>
      <c r="D93" s="48"/>
      <c r="E93" s="49" t="s">
        <v>7</v>
      </c>
      <c r="F93" s="49"/>
      <c r="G93" s="49"/>
      <c r="H93" s="49"/>
      <c r="I93" s="49"/>
      <c r="J93" s="39">
        <v>36550</v>
      </c>
      <c r="K93" s="39"/>
      <c r="L93" s="39"/>
      <c r="M93" s="39"/>
      <c r="N93" s="39"/>
      <c r="O93" s="39"/>
      <c r="P93" s="19">
        <f t="shared" ref="P93:P94" si="23">J93+3500+1500</f>
        <v>41550</v>
      </c>
      <c r="Q93"/>
      <c r="R93"/>
      <c r="S93"/>
      <c r="T93"/>
    </row>
    <row r="94" spans="1:20" x14ac:dyDescent="0.25">
      <c r="A94" s="48" t="s">
        <v>500</v>
      </c>
      <c r="B94" s="48"/>
      <c r="C94" s="48"/>
      <c r="D94" s="48"/>
      <c r="E94" s="49" t="s">
        <v>7</v>
      </c>
      <c r="F94" s="49"/>
      <c r="G94" s="49"/>
      <c r="H94" s="49"/>
      <c r="I94" s="49"/>
      <c r="J94" s="39">
        <v>38600</v>
      </c>
      <c r="K94" s="39"/>
      <c r="L94" s="39"/>
      <c r="M94" s="39"/>
      <c r="N94" s="39"/>
      <c r="O94" s="39"/>
      <c r="P94" s="19">
        <f t="shared" si="23"/>
        <v>43600</v>
      </c>
      <c r="Q94"/>
      <c r="R94"/>
      <c r="S94"/>
      <c r="T94"/>
    </row>
    <row r="95" spans="1:20" x14ac:dyDescent="0.25">
      <c r="A95" s="48" t="s">
        <v>484</v>
      </c>
      <c r="B95" s="48"/>
      <c r="C95" s="48"/>
      <c r="D95" s="48"/>
      <c r="E95" s="49" t="s">
        <v>7</v>
      </c>
      <c r="F95" s="49"/>
      <c r="G95" s="49"/>
      <c r="H95" s="49"/>
      <c r="I95" s="49"/>
      <c r="J95" s="39">
        <v>38600</v>
      </c>
      <c r="K95" s="39"/>
      <c r="L95" s="39"/>
      <c r="M95" s="39"/>
      <c r="N95" s="39"/>
      <c r="O95" s="39"/>
      <c r="P95" s="19">
        <f t="shared" si="21"/>
        <v>43600</v>
      </c>
      <c r="Q95"/>
      <c r="R95"/>
      <c r="S95"/>
      <c r="T95"/>
    </row>
    <row r="96" spans="1:20" x14ac:dyDescent="0.25">
      <c r="A96" s="48" t="s">
        <v>485</v>
      </c>
      <c r="B96" s="48"/>
      <c r="C96" s="48"/>
      <c r="D96" s="48"/>
      <c r="E96" s="49" t="s">
        <v>7</v>
      </c>
      <c r="F96" s="49"/>
      <c r="G96" s="49"/>
      <c r="H96" s="49"/>
      <c r="I96" s="49"/>
      <c r="J96" s="39">
        <v>37250</v>
      </c>
      <c r="K96" s="39"/>
      <c r="L96" s="39"/>
      <c r="M96" s="39"/>
      <c r="N96" s="39"/>
      <c r="O96" s="39"/>
      <c r="P96" s="19">
        <f t="shared" si="21"/>
        <v>42250</v>
      </c>
      <c r="Q96"/>
      <c r="R96"/>
      <c r="S96"/>
      <c r="T96"/>
    </row>
    <row r="97" spans="1:20" x14ac:dyDescent="0.25">
      <c r="A97" s="48" t="s">
        <v>486</v>
      </c>
      <c r="B97" s="48"/>
      <c r="C97" s="48"/>
      <c r="D97" s="48"/>
      <c r="E97" s="49" t="s">
        <v>7</v>
      </c>
      <c r="F97" s="49"/>
      <c r="G97" s="49"/>
      <c r="H97" s="49"/>
      <c r="I97" s="49"/>
      <c r="J97" s="39">
        <v>38600</v>
      </c>
      <c r="K97" s="39"/>
      <c r="L97" s="39"/>
      <c r="M97" s="39"/>
      <c r="N97" s="39"/>
      <c r="O97" s="39"/>
      <c r="P97" s="19">
        <f t="shared" si="21"/>
        <v>43600</v>
      </c>
      <c r="Q97"/>
      <c r="R97"/>
      <c r="S97"/>
      <c r="T97"/>
    </row>
    <row r="98" spans="1:20" x14ac:dyDescent="0.25">
      <c r="A98" s="48" t="s">
        <v>502</v>
      </c>
      <c r="B98" s="48"/>
      <c r="C98" s="48"/>
      <c r="D98" s="48"/>
      <c r="E98" s="49" t="s">
        <v>7</v>
      </c>
      <c r="F98" s="49"/>
      <c r="G98" s="49"/>
      <c r="H98" s="49"/>
      <c r="I98" s="49"/>
      <c r="J98" s="39">
        <v>39450</v>
      </c>
      <c r="K98" s="39"/>
      <c r="L98" s="39"/>
      <c r="M98" s="39"/>
      <c r="N98" s="39"/>
      <c r="O98" s="39"/>
      <c r="P98" s="19">
        <f t="shared" ref="P98" si="24">J98+3500+1500</f>
        <v>44450</v>
      </c>
      <c r="Q98"/>
      <c r="R98"/>
      <c r="S98"/>
      <c r="T98"/>
    </row>
    <row r="99" spans="1:20" x14ac:dyDescent="0.25">
      <c r="A99" s="48" t="s">
        <v>487</v>
      </c>
      <c r="B99" s="48"/>
      <c r="C99" s="48"/>
      <c r="D99" s="48"/>
      <c r="E99" s="49" t="s">
        <v>7</v>
      </c>
      <c r="F99" s="49"/>
      <c r="G99" s="49"/>
      <c r="H99" s="49"/>
      <c r="I99" s="49"/>
      <c r="J99" s="39">
        <v>38600</v>
      </c>
      <c r="K99" s="39"/>
      <c r="L99" s="39"/>
      <c r="M99" s="39"/>
      <c r="N99" s="39"/>
      <c r="O99" s="39"/>
      <c r="P99" s="19">
        <f t="shared" si="21"/>
        <v>43600</v>
      </c>
      <c r="Q99"/>
      <c r="R99"/>
      <c r="S99"/>
      <c r="T99"/>
    </row>
    <row r="100" spans="1:20" x14ac:dyDescent="0.25">
      <c r="A100" s="48" t="s">
        <v>46</v>
      </c>
      <c r="B100" s="48"/>
      <c r="C100" s="48"/>
      <c r="D100" s="48"/>
      <c r="E100" s="49" t="s">
        <v>7</v>
      </c>
      <c r="F100" s="49"/>
      <c r="G100" s="49"/>
      <c r="H100" s="49"/>
      <c r="I100" s="49"/>
      <c r="J100" s="39">
        <v>39950</v>
      </c>
      <c r="K100" s="39"/>
      <c r="L100" s="39"/>
      <c r="M100" s="39"/>
      <c r="N100" s="39"/>
      <c r="O100" s="39"/>
      <c r="P100" s="19">
        <f t="shared" si="21"/>
        <v>44950</v>
      </c>
      <c r="Q100"/>
      <c r="R100"/>
      <c r="S100"/>
      <c r="T100"/>
    </row>
    <row r="101" spans="1:20" x14ac:dyDescent="0.25">
      <c r="A101" s="48" t="s">
        <v>504</v>
      </c>
      <c r="B101" s="48"/>
      <c r="C101" s="48"/>
      <c r="D101" s="48"/>
      <c r="E101" s="49" t="s">
        <v>7</v>
      </c>
      <c r="F101" s="49"/>
      <c r="G101" s="49"/>
      <c r="H101" s="49"/>
      <c r="I101" s="49"/>
      <c r="J101" s="39">
        <v>36550</v>
      </c>
      <c r="K101" s="39"/>
      <c r="L101" s="39"/>
      <c r="M101" s="39"/>
      <c r="N101" s="39"/>
      <c r="O101" s="39"/>
      <c r="P101" s="19">
        <f t="shared" ref="P101" si="25">J101+3500+1500</f>
        <v>41550</v>
      </c>
      <c r="Q101"/>
      <c r="R101"/>
      <c r="S101"/>
      <c r="T101"/>
    </row>
    <row r="102" spans="1:20" x14ac:dyDescent="0.25">
      <c r="A102" s="48" t="s">
        <v>495</v>
      </c>
      <c r="B102" s="48"/>
      <c r="C102" s="48"/>
      <c r="D102" s="48"/>
      <c r="E102" s="49" t="s">
        <v>7</v>
      </c>
      <c r="F102" s="49"/>
      <c r="G102" s="49"/>
      <c r="H102" s="49"/>
      <c r="I102" s="49"/>
      <c r="J102" s="39">
        <v>42500</v>
      </c>
      <c r="K102" s="39"/>
      <c r="L102" s="39"/>
      <c r="M102" s="39"/>
      <c r="N102" s="39"/>
      <c r="O102" s="39"/>
      <c r="P102" s="19">
        <f t="shared" si="21"/>
        <v>47500</v>
      </c>
      <c r="Q102"/>
      <c r="R102"/>
      <c r="S102"/>
      <c r="T102"/>
    </row>
    <row r="103" spans="1:20" x14ac:dyDescent="0.25">
      <c r="A103" s="48" t="s">
        <v>488</v>
      </c>
      <c r="B103" s="48"/>
      <c r="C103" s="48"/>
      <c r="D103" s="48"/>
      <c r="E103" s="49" t="s">
        <v>7</v>
      </c>
      <c r="F103" s="49"/>
      <c r="G103" s="49"/>
      <c r="H103" s="49"/>
      <c r="I103" s="49"/>
      <c r="J103" s="39">
        <v>39950</v>
      </c>
      <c r="K103" s="39"/>
      <c r="L103" s="39"/>
      <c r="M103" s="39"/>
      <c r="N103" s="39"/>
      <c r="O103" s="39"/>
      <c r="P103" s="19">
        <f t="shared" si="21"/>
        <v>44950</v>
      </c>
      <c r="Q103"/>
      <c r="R103"/>
      <c r="S103"/>
      <c r="T103"/>
    </row>
    <row r="104" spans="1:20" x14ac:dyDescent="0.25">
      <c r="A104" s="48" t="s">
        <v>497</v>
      </c>
      <c r="B104" s="48"/>
      <c r="C104" s="48"/>
      <c r="D104" s="48"/>
      <c r="E104" s="49" t="s">
        <v>7</v>
      </c>
      <c r="F104" s="49"/>
      <c r="G104" s="49"/>
      <c r="H104" s="49"/>
      <c r="I104" s="49"/>
      <c r="J104" s="39">
        <v>39950</v>
      </c>
      <c r="K104" s="39"/>
      <c r="L104" s="39"/>
      <c r="M104" s="39"/>
      <c r="N104" s="39"/>
      <c r="O104" s="39"/>
      <c r="P104" s="19">
        <f t="shared" ref="P104" si="26">J104+3500+1500</f>
        <v>44950</v>
      </c>
      <c r="Q104"/>
      <c r="R104"/>
      <c r="S104"/>
      <c r="T104"/>
    </row>
    <row r="105" spans="1:20" x14ac:dyDescent="0.25">
      <c r="A105" s="48" t="s">
        <v>498</v>
      </c>
      <c r="B105" s="48"/>
      <c r="C105" s="48"/>
      <c r="D105" s="48"/>
      <c r="E105" s="49" t="s">
        <v>7</v>
      </c>
      <c r="F105" s="49"/>
      <c r="G105" s="49"/>
      <c r="H105" s="49"/>
      <c r="I105" s="49"/>
      <c r="J105" s="39">
        <v>39950</v>
      </c>
      <c r="K105" s="39"/>
      <c r="L105" s="39"/>
      <c r="M105" s="39"/>
      <c r="N105" s="39"/>
      <c r="O105" s="39"/>
      <c r="P105" s="19">
        <f t="shared" ref="P105" si="27">J105+3500+1500</f>
        <v>44950</v>
      </c>
      <c r="Q105"/>
      <c r="R105"/>
      <c r="S105"/>
      <c r="T105"/>
    </row>
    <row r="106" spans="1:20" x14ac:dyDescent="0.25">
      <c r="A106" s="48" t="s">
        <v>489</v>
      </c>
      <c r="B106" s="48"/>
      <c r="C106" s="48"/>
      <c r="D106" s="48"/>
      <c r="E106" s="49" t="s">
        <v>7</v>
      </c>
      <c r="F106" s="49"/>
      <c r="G106" s="49"/>
      <c r="H106" s="49"/>
      <c r="I106" s="49"/>
      <c r="J106" s="39">
        <v>38100</v>
      </c>
      <c r="K106" s="39"/>
      <c r="L106" s="39"/>
      <c r="M106" s="39"/>
      <c r="N106" s="39"/>
      <c r="O106" s="39"/>
      <c r="P106" s="19">
        <f t="shared" si="21"/>
        <v>43100</v>
      </c>
      <c r="Q106"/>
      <c r="R106"/>
      <c r="S106"/>
      <c r="T106"/>
    </row>
    <row r="107" spans="1:20" x14ac:dyDescent="0.25">
      <c r="A107" s="48" t="s">
        <v>47</v>
      </c>
      <c r="B107" s="48"/>
      <c r="C107" s="48"/>
      <c r="D107" s="48"/>
      <c r="E107" s="49" t="s">
        <v>7</v>
      </c>
      <c r="F107" s="49"/>
      <c r="G107" s="49"/>
      <c r="H107" s="49"/>
      <c r="I107" s="49"/>
      <c r="J107" s="39">
        <v>38100</v>
      </c>
      <c r="K107" s="39"/>
      <c r="L107" s="39"/>
      <c r="M107" s="39"/>
      <c r="N107" s="39"/>
      <c r="O107" s="39"/>
      <c r="P107" s="19">
        <f t="shared" si="21"/>
        <v>43100</v>
      </c>
      <c r="Q107"/>
      <c r="R107"/>
      <c r="S107"/>
      <c r="T107"/>
    </row>
    <row r="108" spans="1:20" x14ac:dyDescent="0.25">
      <c r="A108" s="48" t="s">
        <v>48</v>
      </c>
      <c r="B108" s="48"/>
      <c r="C108" s="48"/>
      <c r="D108" s="48"/>
      <c r="E108" s="49" t="s">
        <v>7</v>
      </c>
      <c r="F108" s="49"/>
      <c r="G108" s="49"/>
      <c r="H108" s="49"/>
      <c r="I108" s="49"/>
      <c r="J108" s="39">
        <v>38100</v>
      </c>
      <c r="K108" s="39"/>
      <c r="L108" s="39"/>
      <c r="M108" s="39"/>
      <c r="N108" s="39"/>
      <c r="O108" s="39"/>
      <c r="P108" s="19">
        <f t="shared" si="21"/>
        <v>43100</v>
      </c>
      <c r="Q108"/>
      <c r="R108"/>
      <c r="S108"/>
      <c r="T108"/>
    </row>
    <row r="109" spans="1:20" x14ac:dyDescent="0.25">
      <c r="A109" s="48" t="s">
        <v>490</v>
      </c>
      <c r="B109" s="48"/>
      <c r="C109" s="48"/>
      <c r="D109" s="48"/>
      <c r="E109" s="49" t="s">
        <v>7</v>
      </c>
      <c r="F109" s="49"/>
      <c r="G109" s="49"/>
      <c r="H109" s="49"/>
      <c r="I109" s="49"/>
      <c r="J109" s="39">
        <v>38100</v>
      </c>
      <c r="K109" s="39"/>
      <c r="L109" s="39"/>
      <c r="M109" s="39"/>
      <c r="N109" s="39"/>
      <c r="O109" s="39"/>
      <c r="P109" s="19">
        <f t="shared" si="21"/>
        <v>43100</v>
      </c>
      <c r="Q109"/>
      <c r="R109"/>
      <c r="S109"/>
      <c r="T109"/>
    </row>
    <row r="110" spans="1:20" x14ac:dyDescent="0.25">
      <c r="A110" s="48" t="s">
        <v>503</v>
      </c>
      <c r="B110" s="48"/>
      <c r="C110" s="48"/>
      <c r="D110" s="48"/>
      <c r="E110" s="49" t="s">
        <v>7</v>
      </c>
      <c r="F110" s="49"/>
      <c r="G110" s="49"/>
      <c r="H110" s="49"/>
      <c r="I110" s="49"/>
      <c r="J110" s="39">
        <v>55800</v>
      </c>
      <c r="K110" s="39"/>
      <c r="L110" s="39"/>
      <c r="M110" s="39"/>
      <c r="N110" s="39"/>
      <c r="O110" s="39"/>
      <c r="P110" s="19">
        <f t="shared" ref="P110" si="28">J110+3500+1500</f>
        <v>60800</v>
      </c>
      <c r="Q110"/>
      <c r="R110"/>
      <c r="S110"/>
      <c r="T110"/>
    </row>
    <row r="111" spans="1:20" x14ac:dyDescent="0.25">
      <c r="A111" s="48" t="s">
        <v>493</v>
      </c>
      <c r="B111" s="48"/>
      <c r="C111" s="48"/>
      <c r="D111" s="48"/>
      <c r="E111" s="49" t="s">
        <v>7</v>
      </c>
      <c r="F111" s="49"/>
      <c r="G111" s="49"/>
      <c r="H111" s="49"/>
      <c r="I111" s="49"/>
      <c r="J111" s="39">
        <v>38100</v>
      </c>
      <c r="K111" s="39"/>
      <c r="L111" s="39"/>
      <c r="M111" s="39"/>
      <c r="N111" s="39"/>
      <c r="O111" s="39"/>
      <c r="P111" s="19">
        <f t="shared" ref="P111" si="29">J111+3500+1500</f>
        <v>43100</v>
      </c>
      <c r="Q111"/>
      <c r="R111"/>
      <c r="S111"/>
      <c r="T111"/>
    </row>
    <row r="112" spans="1:20" x14ac:dyDescent="0.25">
      <c r="A112" s="48" t="s">
        <v>49</v>
      </c>
      <c r="B112" s="48"/>
      <c r="C112" s="48"/>
      <c r="D112" s="48"/>
      <c r="E112" s="49" t="s">
        <v>7</v>
      </c>
      <c r="F112" s="49"/>
      <c r="G112" s="49"/>
      <c r="H112" s="49"/>
      <c r="I112" s="49"/>
      <c r="J112" s="39">
        <v>38100</v>
      </c>
      <c r="K112" s="39"/>
      <c r="L112" s="39"/>
      <c r="M112" s="39"/>
      <c r="N112" s="39"/>
      <c r="O112" s="39"/>
      <c r="P112" s="19">
        <f t="shared" si="21"/>
        <v>43100</v>
      </c>
      <c r="Q112"/>
      <c r="R112"/>
      <c r="S112"/>
      <c r="T112"/>
    </row>
    <row r="113" spans="1:31" x14ac:dyDescent="0.25">
      <c r="A113" s="48" t="s">
        <v>50</v>
      </c>
      <c r="B113" s="48"/>
      <c r="C113" s="48"/>
      <c r="D113" s="48"/>
      <c r="E113" s="49" t="s">
        <v>7</v>
      </c>
      <c r="F113" s="49"/>
      <c r="G113" s="49"/>
      <c r="H113" s="49"/>
      <c r="I113" s="49"/>
      <c r="J113" s="39">
        <v>40500</v>
      </c>
      <c r="K113" s="39"/>
      <c r="L113" s="39"/>
      <c r="M113" s="39"/>
      <c r="N113" s="39"/>
      <c r="O113" s="39"/>
      <c r="P113" s="19">
        <f t="shared" si="21"/>
        <v>45500</v>
      </c>
      <c r="Q113"/>
      <c r="R113"/>
      <c r="S113"/>
      <c r="T113"/>
    </row>
    <row r="114" spans="1:31" x14ac:dyDescent="0.25">
      <c r="A114" s="48" t="s">
        <v>441</v>
      </c>
      <c r="B114" s="48"/>
      <c r="C114" s="48"/>
      <c r="D114" s="48"/>
      <c r="E114" s="49" t="s">
        <v>7</v>
      </c>
      <c r="F114" s="49"/>
      <c r="G114" s="49"/>
      <c r="H114" s="49"/>
      <c r="I114" s="49"/>
      <c r="J114" s="39">
        <v>52050</v>
      </c>
      <c r="K114" s="39"/>
      <c r="L114" s="39"/>
      <c r="M114" s="39"/>
      <c r="N114" s="39"/>
      <c r="O114" s="39"/>
      <c r="P114" s="19">
        <f t="shared" ref="P114" si="30">J114+3500+1500</f>
        <v>57050</v>
      </c>
      <c r="Q114"/>
      <c r="R114"/>
      <c r="S114"/>
      <c r="T114"/>
    </row>
    <row r="115" spans="1:31" x14ac:dyDescent="0.25">
      <c r="A115" s="48" t="s">
        <v>442</v>
      </c>
      <c r="B115" s="48"/>
      <c r="C115" s="48"/>
      <c r="D115" s="48"/>
      <c r="E115" s="49" t="s">
        <v>7</v>
      </c>
      <c r="F115" s="49"/>
      <c r="G115" s="49"/>
      <c r="H115" s="49"/>
      <c r="I115" s="49"/>
      <c r="J115" s="39">
        <v>36550</v>
      </c>
      <c r="K115" s="39"/>
      <c r="L115" s="39"/>
      <c r="M115" s="39"/>
      <c r="N115" s="39"/>
      <c r="O115" s="39"/>
      <c r="P115" s="19">
        <f t="shared" si="21"/>
        <v>41550</v>
      </c>
      <c r="Q115"/>
      <c r="R115"/>
      <c r="S115"/>
      <c r="T115"/>
    </row>
    <row r="116" spans="1:31" x14ac:dyDescent="0.25">
      <c r="A116" s="48" t="s">
        <v>494</v>
      </c>
      <c r="B116" s="48"/>
      <c r="C116" s="48"/>
      <c r="D116" s="48"/>
      <c r="E116" s="49" t="s">
        <v>7</v>
      </c>
      <c r="F116" s="49"/>
      <c r="G116" s="49"/>
      <c r="H116" s="49"/>
      <c r="I116" s="49"/>
      <c r="J116" s="39">
        <v>44200</v>
      </c>
      <c r="K116" s="39"/>
      <c r="L116" s="39"/>
      <c r="M116" s="39"/>
      <c r="N116" s="39"/>
      <c r="O116" s="39"/>
      <c r="P116" s="19">
        <f t="shared" ref="P116" si="31">J116+3500+1500</f>
        <v>49200</v>
      </c>
      <c r="Q116"/>
      <c r="R116"/>
      <c r="S116"/>
      <c r="T116"/>
    </row>
    <row r="117" spans="1:31" ht="42.75" customHeight="1" x14ac:dyDescent="0.25">
      <c r="A117" s="46" t="s">
        <v>566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9"/>
      <c r="R117" s="4"/>
      <c r="S117" s="4"/>
      <c r="T117" s="4"/>
    </row>
    <row r="118" spans="1:31" x14ac:dyDescent="0.25">
      <c r="A118" s="48" t="s">
        <v>567</v>
      </c>
      <c r="B118" s="48"/>
      <c r="C118" s="48"/>
      <c r="D118" s="48"/>
      <c r="E118" s="49" t="s">
        <v>563</v>
      </c>
      <c r="F118" s="49"/>
      <c r="G118" s="49"/>
      <c r="H118" s="49"/>
      <c r="I118" s="49"/>
      <c r="J118" s="39">
        <v>52200</v>
      </c>
      <c r="K118" s="39"/>
      <c r="L118" s="39"/>
      <c r="M118" s="39"/>
      <c r="N118" s="39"/>
      <c r="O118" s="39"/>
      <c r="P118" s="19">
        <f t="shared" ref="P118:P120" si="32">J118+3500+1500</f>
        <v>57200</v>
      </c>
      <c r="Q118"/>
      <c r="R118"/>
      <c r="S118"/>
      <c r="T118"/>
      <c r="X118" s="9">
        <v>26090</v>
      </c>
      <c r="Y118" s="4">
        <f>X118*2</f>
        <v>52180</v>
      </c>
      <c r="Z118" s="36">
        <f t="shared" ref="Z118" si="33">ROUNDUP(Y118/50,0)*50</f>
        <v>52200</v>
      </c>
      <c r="AA118" s="37"/>
      <c r="AB118" s="37"/>
      <c r="AC118" s="37"/>
      <c r="AD118" s="37"/>
      <c r="AE118" s="38"/>
    </row>
    <row r="119" spans="1:31" x14ac:dyDescent="0.25">
      <c r="A119" s="48" t="s">
        <v>511</v>
      </c>
      <c r="B119" s="48"/>
      <c r="C119" s="48"/>
      <c r="D119" s="48"/>
      <c r="E119" s="49" t="s">
        <v>563</v>
      </c>
      <c r="F119" s="49"/>
      <c r="G119" s="49"/>
      <c r="H119" s="49"/>
      <c r="I119" s="49"/>
      <c r="J119" s="39">
        <v>52550</v>
      </c>
      <c r="K119" s="39"/>
      <c r="L119" s="39"/>
      <c r="M119" s="39"/>
      <c r="N119" s="39"/>
      <c r="O119" s="39"/>
      <c r="P119" s="19">
        <f t="shared" si="32"/>
        <v>57550</v>
      </c>
      <c r="Q119"/>
      <c r="R119"/>
      <c r="S119"/>
      <c r="T119"/>
      <c r="X119" s="9">
        <v>26270</v>
      </c>
      <c r="Y119" s="4">
        <f t="shared" ref="Y119:Y126" si="34">X119*2</f>
        <v>52540</v>
      </c>
      <c r="Z119" s="36">
        <f t="shared" ref="Z119:Z126" si="35">ROUNDUP(Y119/50,0)*50</f>
        <v>52550</v>
      </c>
      <c r="AA119" s="37"/>
      <c r="AB119" s="37"/>
      <c r="AC119" s="37"/>
      <c r="AD119" s="37"/>
      <c r="AE119" s="38"/>
    </row>
    <row r="120" spans="1:31" x14ac:dyDescent="0.25">
      <c r="A120" s="48" t="s">
        <v>72</v>
      </c>
      <c r="B120" s="48"/>
      <c r="C120" s="48"/>
      <c r="D120" s="48"/>
      <c r="E120" s="49" t="s">
        <v>563</v>
      </c>
      <c r="F120" s="49"/>
      <c r="G120" s="49"/>
      <c r="H120" s="49"/>
      <c r="I120" s="49"/>
      <c r="J120" s="39">
        <v>52200</v>
      </c>
      <c r="K120" s="39"/>
      <c r="L120" s="39"/>
      <c r="M120" s="39"/>
      <c r="N120" s="39"/>
      <c r="O120" s="39"/>
      <c r="P120" s="19">
        <f t="shared" si="32"/>
        <v>57200</v>
      </c>
      <c r="Q120"/>
      <c r="R120"/>
      <c r="S120"/>
      <c r="T120"/>
      <c r="X120" s="9">
        <v>26090</v>
      </c>
      <c r="Y120" s="4">
        <f t="shared" si="34"/>
        <v>52180</v>
      </c>
      <c r="Z120" s="36">
        <f t="shared" si="35"/>
        <v>52200</v>
      </c>
      <c r="AA120" s="37"/>
      <c r="AB120" s="37"/>
      <c r="AC120" s="37"/>
      <c r="AD120" s="37"/>
      <c r="AE120" s="38"/>
    </row>
    <row r="121" spans="1:31" ht="15" customHeight="1" x14ac:dyDescent="0.25">
      <c r="A121" s="48" t="s">
        <v>568</v>
      </c>
      <c r="B121" s="48"/>
      <c r="C121" s="48"/>
      <c r="D121" s="48"/>
      <c r="E121" s="49" t="s">
        <v>563</v>
      </c>
      <c r="F121" s="49"/>
      <c r="G121" s="49"/>
      <c r="H121" s="49"/>
      <c r="I121" s="49"/>
      <c r="J121" s="39">
        <v>52950</v>
      </c>
      <c r="K121" s="39"/>
      <c r="L121" s="39"/>
      <c r="M121" s="39"/>
      <c r="N121" s="39"/>
      <c r="O121" s="39"/>
      <c r="P121" s="19">
        <f t="shared" ref="P121:P126" si="36">J121+3500+1500</f>
        <v>57950</v>
      </c>
      <c r="Q121"/>
      <c r="R121"/>
      <c r="S121"/>
      <c r="T121"/>
      <c r="X121" s="9">
        <v>26460</v>
      </c>
      <c r="Y121" s="4">
        <f t="shared" si="34"/>
        <v>52920</v>
      </c>
      <c r="Z121" s="36">
        <f t="shared" si="35"/>
        <v>52950</v>
      </c>
      <c r="AA121" s="37"/>
      <c r="AB121" s="37"/>
      <c r="AC121" s="37"/>
      <c r="AD121" s="37"/>
      <c r="AE121" s="38"/>
    </row>
    <row r="122" spans="1:31" x14ac:dyDescent="0.25">
      <c r="A122" s="48" t="s">
        <v>78</v>
      </c>
      <c r="B122" s="48"/>
      <c r="C122" s="48"/>
      <c r="D122" s="48"/>
      <c r="E122" s="49" t="s">
        <v>563</v>
      </c>
      <c r="F122" s="49"/>
      <c r="G122" s="49"/>
      <c r="H122" s="49"/>
      <c r="I122" s="49"/>
      <c r="J122" s="39">
        <v>53650</v>
      </c>
      <c r="K122" s="39"/>
      <c r="L122" s="39"/>
      <c r="M122" s="39"/>
      <c r="N122" s="39"/>
      <c r="O122" s="39"/>
      <c r="P122" s="19">
        <f t="shared" si="36"/>
        <v>58650</v>
      </c>
      <c r="Q122"/>
      <c r="R122"/>
      <c r="S122"/>
      <c r="T122"/>
      <c r="X122" s="9">
        <v>26820</v>
      </c>
      <c r="Y122" s="4">
        <f t="shared" si="34"/>
        <v>53640</v>
      </c>
      <c r="Z122" s="36">
        <f t="shared" si="35"/>
        <v>53650</v>
      </c>
      <c r="AA122" s="37"/>
      <c r="AB122" s="37"/>
      <c r="AC122" s="37"/>
      <c r="AD122" s="37"/>
      <c r="AE122" s="38"/>
    </row>
    <row r="123" spans="1:31" x14ac:dyDescent="0.25">
      <c r="A123" s="48" t="s">
        <v>438</v>
      </c>
      <c r="B123" s="48"/>
      <c r="C123" s="48"/>
      <c r="D123" s="48"/>
      <c r="E123" s="49" t="s">
        <v>563</v>
      </c>
      <c r="F123" s="49"/>
      <c r="G123" s="49"/>
      <c r="H123" s="49"/>
      <c r="I123" s="49"/>
      <c r="J123" s="39">
        <v>52950</v>
      </c>
      <c r="K123" s="39"/>
      <c r="L123" s="39"/>
      <c r="M123" s="39"/>
      <c r="N123" s="39"/>
      <c r="O123" s="39"/>
      <c r="P123" s="19">
        <f t="shared" si="36"/>
        <v>57950</v>
      </c>
      <c r="Q123"/>
      <c r="R123"/>
      <c r="S123"/>
      <c r="T123"/>
      <c r="X123" s="9">
        <v>26460</v>
      </c>
      <c r="Y123" s="4">
        <f t="shared" si="34"/>
        <v>52920</v>
      </c>
      <c r="Z123" s="36">
        <f t="shared" si="35"/>
        <v>52950</v>
      </c>
      <c r="AA123" s="37"/>
      <c r="AB123" s="37"/>
      <c r="AC123" s="37"/>
      <c r="AD123" s="37"/>
      <c r="AE123" s="38"/>
    </row>
    <row r="124" spans="1:31" x14ac:dyDescent="0.25">
      <c r="A124" s="48" t="s">
        <v>82</v>
      </c>
      <c r="B124" s="48"/>
      <c r="C124" s="48"/>
      <c r="D124" s="48"/>
      <c r="E124" s="49" t="s">
        <v>563</v>
      </c>
      <c r="F124" s="49"/>
      <c r="G124" s="49"/>
      <c r="H124" s="49"/>
      <c r="I124" s="49"/>
      <c r="J124" s="39">
        <v>52950</v>
      </c>
      <c r="K124" s="39"/>
      <c r="L124" s="39"/>
      <c r="M124" s="39"/>
      <c r="N124" s="39"/>
      <c r="O124" s="39"/>
      <c r="P124" s="19">
        <f t="shared" si="36"/>
        <v>57950</v>
      </c>
      <c r="Q124"/>
      <c r="R124"/>
      <c r="S124"/>
      <c r="T124"/>
      <c r="X124" s="9">
        <v>26460</v>
      </c>
      <c r="Y124" s="4">
        <f t="shared" si="34"/>
        <v>52920</v>
      </c>
      <c r="Z124" s="36">
        <f t="shared" si="35"/>
        <v>52950</v>
      </c>
      <c r="AA124" s="37"/>
      <c r="AB124" s="37"/>
      <c r="AC124" s="37"/>
      <c r="AD124" s="37"/>
      <c r="AE124" s="38"/>
    </row>
    <row r="125" spans="1:31" x14ac:dyDescent="0.25">
      <c r="A125" s="48" t="s">
        <v>94</v>
      </c>
      <c r="B125" s="48"/>
      <c r="C125" s="48"/>
      <c r="D125" s="48"/>
      <c r="E125" s="49" t="s">
        <v>563</v>
      </c>
      <c r="F125" s="49"/>
      <c r="G125" s="49"/>
      <c r="H125" s="49"/>
      <c r="I125" s="49"/>
      <c r="J125" s="39">
        <v>53650</v>
      </c>
      <c r="K125" s="39"/>
      <c r="L125" s="39"/>
      <c r="M125" s="39"/>
      <c r="N125" s="39"/>
      <c r="O125" s="39"/>
      <c r="P125" s="19">
        <f t="shared" si="36"/>
        <v>58650</v>
      </c>
      <c r="Q125"/>
      <c r="R125"/>
      <c r="S125"/>
      <c r="T125"/>
      <c r="X125" s="9">
        <v>26820</v>
      </c>
      <c r="Y125" s="4">
        <f t="shared" si="34"/>
        <v>53640</v>
      </c>
      <c r="Z125" s="36">
        <f t="shared" si="35"/>
        <v>53650</v>
      </c>
      <c r="AA125" s="37"/>
      <c r="AB125" s="37"/>
      <c r="AC125" s="37"/>
      <c r="AD125" s="37"/>
      <c r="AE125" s="38"/>
    </row>
    <row r="126" spans="1:31" x14ac:dyDescent="0.25">
      <c r="A126" s="48" t="s">
        <v>96</v>
      </c>
      <c r="B126" s="48"/>
      <c r="C126" s="48"/>
      <c r="D126" s="48"/>
      <c r="E126" s="49" t="s">
        <v>563</v>
      </c>
      <c r="F126" s="49"/>
      <c r="G126" s="49"/>
      <c r="H126" s="49"/>
      <c r="I126" s="49"/>
      <c r="J126" s="39">
        <v>53650</v>
      </c>
      <c r="K126" s="39"/>
      <c r="L126" s="39"/>
      <c r="M126" s="39"/>
      <c r="N126" s="39"/>
      <c r="O126" s="39"/>
      <c r="P126" s="19">
        <f t="shared" si="36"/>
        <v>58650</v>
      </c>
      <c r="Q126"/>
      <c r="R126"/>
      <c r="S126"/>
      <c r="T126"/>
      <c r="X126" s="9">
        <v>26820</v>
      </c>
      <c r="Y126" s="4">
        <f t="shared" si="34"/>
        <v>53640</v>
      </c>
      <c r="Z126" s="36">
        <f t="shared" si="35"/>
        <v>53650</v>
      </c>
      <c r="AA126" s="37"/>
      <c r="AB126" s="37"/>
      <c r="AC126" s="37"/>
      <c r="AD126" s="37"/>
      <c r="AE126" s="38"/>
    </row>
    <row r="127" spans="1:31" ht="43.5" customHeight="1" x14ac:dyDescent="0.25">
      <c r="A127" s="46" t="s">
        <v>546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9"/>
      <c r="R127" s="4"/>
      <c r="S127" s="4"/>
      <c r="T127" s="4"/>
    </row>
    <row r="128" spans="1:31" x14ac:dyDescent="0.25">
      <c r="A128" s="48" t="s">
        <v>66</v>
      </c>
      <c r="B128" s="48"/>
      <c r="C128" s="48"/>
      <c r="D128" s="48"/>
      <c r="E128" s="49" t="s">
        <v>506</v>
      </c>
      <c r="F128" s="49"/>
      <c r="G128" s="49"/>
      <c r="H128" s="49"/>
      <c r="I128" s="49"/>
      <c r="J128" s="39">
        <v>61200</v>
      </c>
      <c r="K128" s="39"/>
      <c r="L128" s="39"/>
      <c r="M128" s="39"/>
      <c r="N128" s="39"/>
      <c r="O128" s="39"/>
      <c r="P128" s="19">
        <f t="shared" ref="P128" si="37">J128+3500+1500</f>
        <v>66200</v>
      </c>
      <c r="Q128"/>
      <c r="R128"/>
      <c r="S128"/>
      <c r="T128"/>
    </row>
    <row r="129" spans="1:20" x14ac:dyDescent="0.25">
      <c r="A129" s="48" t="s">
        <v>68</v>
      </c>
      <c r="B129" s="48"/>
      <c r="C129" s="48"/>
      <c r="D129" s="48"/>
      <c r="E129" s="49" t="s">
        <v>506</v>
      </c>
      <c r="F129" s="49"/>
      <c r="G129" s="49"/>
      <c r="H129" s="49"/>
      <c r="I129" s="49"/>
      <c r="J129" s="39">
        <v>59500</v>
      </c>
      <c r="K129" s="39"/>
      <c r="L129" s="39"/>
      <c r="M129" s="39"/>
      <c r="N129" s="39"/>
      <c r="O129" s="39"/>
      <c r="P129" s="19">
        <f t="shared" ref="P129" si="38">J129+3500+1500</f>
        <v>64500</v>
      </c>
      <c r="Q129"/>
      <c r="R129"/>
      <c r="S129"/>
      <c r="T129"/>
    </row>
    <row r="130" spans="1:20" x14ac:dyDescent="0.25">
      <c r="A130" s="48" t="s">
        <v>112</v>
      </c>
      <c r="B130" s="48"/>
      <c r="C130" s="48"/>
      <c r="D130" s="48"/>
      <c r="E130" s="49" t="s">
        <v>507</v>
      </c>
      <c r="F130" s="49"/>
      <c r="G130" s="49"/>
      <c r="H130" s="49"/>
      <c r="I130" s="49"/>
      <c r="J130" s="39">
        <v>52700</v>
      </c>
      <c r="K130" s="39"/>
      <c r="L130" s="39"/>
      <c r="M130" s="39"/>
      <c r="N130" s="39"/>
      <c r="O130" s="39"/>
      <c r="P130" s="19">
        <f t="shared" ref="P130:P207" si="39">J130+3500+1500</f>
        <v>57700</v>
      </c>
      <c r="Q130"/>
      <c r="R130"/>
      <c r="S130"/>
      <c r="T130"/>
    </row>
    <row r="131" spans="1:20" ht="31.5" customHeight="1" x14ac:dyDescent="0.25">
      <c r="A131" s="46" t="s">
        <v>508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9"/>
      <c r="R131" s="4"/>
      <c r="S131" s="4"/>
      <c r="T131" s="4"/>
    </row>
    <row r="132" spans="1:20" x14ac:dyDescent="0.25">
      <c r="A132" s="40" t="s">
        <v>51</v>
      </c>
      <c r="B132" s="41"/>
      <c r="C132" s="41"/>
      <c r="D132" s="42"/>
      <c r="E132" s="49" t="s">
        <v>11</v>
      </c>
      <c r="F132" s="49"/>
      <c r="G132" s="49"/>
      <c r="H132" s="49"/>
      <c r="I132" s="49"/>
      <c r="J132" s="39">
        <v>47900</v>
      </c>
      <c r="K132" s="39"/>
      <c r="L132" s="39"/>
      <c r="M132" s="39"/>
      <c r="N132" s="39"/>
      <c r="O132" s="39"/>
      <c r="P132" s="19">
        <f t="shared" si="39"/>
        <v>52900</v>
      </c>
      <c r="Q132"/>
      <c r="R132"/>
      <c r="S132"/>
      <c r="T132"/>
    </row>
    <row r="133" spans="1:20" x14ac:dyDescent="0.25">
      <c r="A133" s="43"/>
      <c r="B133" s="44"/>
      <c r="C133" s="44"/>
      <c r="D133" s="45"/>
      <c r="E133" s="49" t="s">
        <v>55</v>
      </c>
      <c r="F133" s="49"/>
      <c r="G133" s="49"/>
      <c r="H133" s="49"/>
      <c r="I133" s="49"/>
      <c r="J133" s="39">
        <v>56100</v>
      </c>
      <c r="K133" s="39"/>
      <c r="L133" s="39"/>
      <c r="M133" s="39"/>
      <c r="N133" s="39"/>
      <c r="O133" s="39"/>
      <c r="P133" s="19">
        <f t="shared" si="39"/>
        <v>61100</v>
      </c>
      <c r="Q133"/>
      <c r="R133"/>
      <c r="S133"/>
      <c r="T133"/>
    </row>
    <row r="134" spans="1:20" x14ac:dyDescent="0.25">
      <c r="A134" s="40" t="s">
        <v>52</v>
      </c>
      <c r="B134" s="41"/>
      <c r="C134" s="41"/>
      <c r="D134" s="42"/>
      <c r="E134" s="49" t="s">
        <v>11</v>
      </c>
      <c r="F134" s="49"/>
      <c r="G134" s="49"/>
      <c r="H134" s="49"/>
      <c r="I134" s="49"/>
      <c r="J134" s="39">
        <v>47900</v>
      </c>
      <c r="K134" s="39"/>
      <c r="L134" s="39"/>
      <c r="M134" s="39"/>
      <c r="N134" s="39"/>
      <c r="O134" s="39"/>
      <c r="P134" s="19">
        <f t="shared" si="39"/>
        <v>52900</v>
      </c>
      <c r="Q134"/>
      <c r="R134"/>
      <c r="S134"/>
      <c r="T134"/>
    </row>
    <row r="135" spans="1:20" x14ac:dyDescent="0.25">
      <c r="A135" s="43"/>
      <c r="B135" s="44"/>
      <c r="C135" s="44"/>
      <c r="D135" s="45"/>
      <c r="E135" s="49" t="s">
        <v>55</v>
      </c>
      <c r="F135" s="49"/>
      <c r="G135" s="49"/>
      <c r="H135" s="49"/>
      <c r="I135" s="49"/>
      <c r="J135" s="39">
        <v>61200</v>
      </c>
      <c r="K135" s="39"/>
      <c r="L135" s="39"/>
      <c r="M135" s="39"/>
      <c r="N135" s="39"/>
      <c r="O135" s="39"/>
      <c r="P135" s="19">
        <f t="shared" si="39"/>
        <v>66200</v>
      </c>
      <c r="Q135"/>
      <c r="R135"/>
      <c r="S135"/>
      <c r="T135"/>
    </row>
    <row r="136" spans="1:20" x14ac:dyDescent="0.25">
      <c r="A136" s="48" t="s">
        <v>509</v>
      </c>
      <c r="B136" s="48"/>
      <c r="C136" s="48"/>
      <c r="D136" s="48"/>
      <c r="E136" s="49" t="s">
        <v>14</v>
      </c>
      <c r="F136" s="49"/>
      <c r="G136" s="49"/>
      <c r="H136" s="49"/>
      <c r="I136" s="49"/>
      <c r="J136" s="39">
        <v>61200</v>
      </c>
      <c r="K136" s="39"/>
      <c r="L136" s="39"/>
      <c r="M136" s="39"/>
      <c r="N136" s="39"/>
      <c r="O136" s="39"/>
      <c r="P136" s="19">
        <f t="shared" si="39"/>
        <v>66200</v>
      </c>
      <c r="Q136"/>
      <c r="R136"/>
      <c r="S136"/>
      <c r="T136"/>
    </row>
    <row r="137" spans="1:20" x14ac:dyDescent="0.25">
      <c r="A137" s="40" t="s">
        <v>53</v>
      </c>
      <c r="B137" s="41"/>
      <c r="C137" s="41"/>
      <c r="D137" s="42"/>
      <c r="E137" s="49" t="s">
        <v>63</v>
      </c>
      <c r="F137" s="49"/>
      <c r="G137" s="49"/>
      <c r="H137" s="49"/>
      <c r="I137" s="49"/>
      <c r="J137" s="39">
        <v>59350</v>
      </c>
      <c r="K137" s="39"/>
      <c r="L137" s="39"/>
      <c r="M137" s="39"/>
      <c r="N137" s="39"/>
      <c r="O137" s="39"/>
      <c r="P137" s="19">
        <f>J137+3500+1500</f>
        <v>64350</v>
      </c>
      <c r="Q137"/>
      <c r="R137"/>
      <c r="S137"/>
      <c r="T137"/>
    </row>
    <row r="138" spans="1:20" ht="15" customHeight="1" x14ac:dyDescent="0.25">
      <c r="A138" s="43"/>
      <c r="B138" s="44"/>
      <c r="C138" s="44"/>
      <c r="D138" s="45"/>
      <c r="E138" s="49" t="s">
        <v>14</v>
      </c>
      <c r="F138" s="49"/>
      <c r="G138" s="49"/>
      <c r="H138" s="49"/>
      <c r="I138" s="49"/>
      <c r="J138" s="39">
        <v>53750</v>
      </c>
      <c r="K138" s="39"/>
      <c r="L138" s="39"/>
      <c r="M138" s="39"/>
      <c r="N138" s="39"/>
      <c r="O138" s="39"/>
      <c r="P138" s="19">
        <f t="shared" si="39"/>
        <v>58750</v>
      </c>
      <c r="Q138"/>
      <c r="R138"/>
      <c r="S138"/>
      <c r="T138"/>
    </row>
    <row r="139" spans="1:20" ht="15" customHeight="1" x14ac:dyDescent="0.25">
      <c r="A139" s="40" t="s">
        <v>54</v>
      </c>
      <c r="B139" s="41"/>
      <c r="C139" s="41"/>
      <c r="D139" s="42"/>
      <c r="E139" s="49" t="s">
        <v>11</v>
      </c>
      <c r="F139" s="49"/>
      <c r="G139" s="49"/>
      <c r="H139" s="49"/>
      <c r="I139" s="49"/>
      <c r="J139" s="39">
        <v>47600</v>
      </c>
      <c r="K139" s="39"/>
      <c r="L139" s="39"/>
      <c r="M139" s="39"/>
      <c r="N139" s="39"/>
      <c r="O139" s="39"/>
      <c r="P139" s="19">
        <f t="shared" si="39"/>
        <v>52600</v>
      </c>
      <c r="Q139"/>
      <c r="R139"/>
      <c r="S139"/>
      <c r="T139"/>
    </row>
    <row r="140" spans="1:20" ht="15" customHeight="1" x14ac:dyDescent="0.25">
      <c r="A140" s="43"/>
      <c r="B140" s="44"/>
      <c r="C140" s="44"/>
      <c r="D140" s="45"/>
      <c r="E140" s="49" t="s">
        <v>55</v>
      </c>
      <c r="F140" s="49"/>
      <c r="G140" s="49"/>
      <c r="H140" s="49"/>
      <c r="I140" s="49"/>
      <c r="J140" s="39">
        <v>59350</v>
      </c>
      <c r="K140" s="39"/>
      <c r="L140" s="39"/>
      <c r="M140" s="39"/>
      <c r="N140" s="39"/>
      <c r="O140" s="39"/>
      <c r="P140" s="19">
        <f t="shared" ref="P140" si="40">J140+3500+1500</f>
        <v>64350</v>
      </c>
      <c r="Q140"/>
      <c r="R140"/>
      <c r="S140"/>
      <c r="T140"/>
    </row>
    <row r="141" spans="1:20" x14ac:dyDescent="0.25">
      <c r="A141" s="40" t="s">
        <v>56</v>
      </c>
      <c r="B141" s="41"/>
      <c r="C141" s="41"/>
      <c r="D141" s="42"/>
      <c r="E141" s="49" t="s">
        <v>12</v>
      </c>
      <c r="F141" s="49"/>
      <c r="G141" s="49"/>
      <c r="H141" s="49"/>
      <c r="I141" s="49"/>
      <c r="J141" s="39">
        <v>54150</v>
      </c>
      <c r="K141" s="39"/>
      <c r="L141" s="39"/>
      <c r="M141" s="39"/>
      <c r="N141" s="39"/>
      <c r="O141" s="39"/>
      <c r="P141" s="19">
        <f t="shared" si="39"/>
        <v>59150</v>
      </c>
      <c r="Q141"/>
      <c r="R141"/>
      <c r="S141"/>
      <c r="T141"/>
    </row>
    <row r="142" spans="1:20" x14ac:dyDescent="0.25">
      <c r="A142" s="43"/>
      <c r="B142" s="44"/>
      <c r="C142" s="44"/>
      <c r="D142" s="45"/>
      <c r="E142" s="49" t="s">
        <v>14</v>
      </c>
      <c r="F142" s="49"/>
      <c r="G142" s="49"/>
      <c r="H142" s="49"/>
      <c r="I142" s="49"/>
      <c r="J142" s="39">
        <v>62900</v>
      </c>
      <c r="K142" s="39"/>
      <c r="L142" s="39"/>
      <c r="M142" s="39"/>
      <c r="N142" s="39"/>
      <c r="O142" s="39"/>
      <c r="P142" s="19">
        <f t="shared" si="39"/>
        <v>67900</v>
      </c>
      <c r="Q142"/>
      <c r="R142"/>
      <c r="S142"/>
      <c r="T142"/>
    </row>
    <row r="143" spans="1:20" x14ac:dyDescent="0.25">
      <c r="A143" s="40" t="s">
        <v>510</v>
      </c>
      <c r="B143" s="41"/>
      <c r="C143" s="41"/>
      <c r="D143" s="42"/>
      <c r="E143" s="49" t="s">
        <v>12</v>
      </c>
      <c r="F143" s="49"/>
      <c r="G143" s="49"/>
      <c r="H143" s="49"/>
      <c r="I143" s="49"/>
      <c r="J143" s="39">
        <v>54150</v>
      </c>
      <c r="K143" s="39"/>
      <c r="L143" s="39"/>
      <c r="M143" s="39"/>
      <c r="N143" s="39"/>
      <c r="O143" s="39"/>
      <c r="P143" s="19">
        <f t="shared" si="39"/>
        <v>59150</v>
      </c>
      <c r="Q143"/>
      <c r="R143"/>
      <c r="S143"/>
      <c r="T143"/>
    </row>
    <row r="144" spans="1:20" x14ac:dyDescent="0.25">
      <c r="A144" s="43"/>
      <c r="B144" s="44"/>
      <c r="C144" s="44"/>
      <c r="D144" s="45"/>
      <c r="E144" s="49" t="s">
        <v>14</v>
      </c>
      <c r="F144" s="49"/>
      <c r="G144" s="49"/>
      <c r="H144" s="49"/>
      <c r="I144" s="49"/>
      <c r="J144" s="39">
        <v>62900</v>
      </c>
      <c r="K144" s="39"/>
      <c r="L144" s="39"/>
      <c r="M144" s="39"/>
      <c r="N144" s="39"/>
      <c r="O144" s="39"/>
      <c r="P144" s="19">
        <f t="shared" si="39"/>
        <v>67900</v>
      </c>
      <c r="Q144"/>
      <c r="R144"/>
      <c r="S144"/>
      <c r="T144"/>
    </row>
    <row r="145" spans="1:20" x14ac:dyDescent="0.25">
      <c r="A145" s="40" t="s">
        <v>57</v>
      </c>
      <c r="B145" s="41"/>
      <c r="C145" s="41"/>
      <c r="D145" s="42"/>
      <c r="E145" s="49" t="s">
        <v>12</v>
      </c>
      <c r="F145" s="49"/>
      <c r="G145" s="49"/>
      <c r="H145" s="49"/>
      <c r="I145" s="49"/>
      <c r="J145" s="39">
        <v>54150</v>
      </c>
      <c r="K145" s="39"/>
      <c r="L145" s="39"/>
      <c r="M145" s="39"/>
      <c r="N145" s="39"/>
      <c r="O145" s="39"/>
      <c r="P145" s="19">
        <f t="shared" si="39"/>
        <v>59150</v>
      </c>
      <c r="Q145"/>
      <c r="R145"/>
      <c r="S145"/>
      <c r="T145"/>
    </row>
    <row r="146" spans="1:20" x14ac:dyDescent="0.25">
      <c r="A146" s="43"/>
      <c r="B146" s="44"/>
      <c r="C146" s="44"/>
      <c r="D146" s="45"/>
      <c r="E146" s="49" t="s">
        <v>14</v>
      </c>
      <c r="F146" s="49"/>
      <c r="G146" s="49"/>
      <c r="H146" s="49"/>
      <c r="I146" s="49"/>
      <c r="J146" s="39">
        <v>64600</v>
      </c>
      <c r="K146" s="39"/>
      <c r="L146" s="39"/>
      <c r="M146" s="39"/>
      <c r="N146" s="39"/>
      <c r="O146" s="39"/>
      <c r="P146" s="19">
        <f t="shared" si="39"/>
        <v>69600</v>
      </c>
      <c r="Q146"/>
      <c r="R146"/>
      <c r="S146"/>
      <c r="T146"/>
    </row>
    <row r="147" spans="1:20" x14ac:dyDescent="0.25">
      <c r="A147" s="48" t="s">
        <v>512</v>
      </c>
      <c r="B147" s="48"/>
      <c r="C147" s="48"/>
      <c r="D147" s="48"/>
      <c r="E147" s="49" t="s">
        <v>14</v>
      </c>
      <c r="F147" s="49"/>
      <c r="G147" s="49"/>
      <c r="H147" s="49"/>
      <c r="I147" s="49"/>
      <c r="J147" s="39">
        <v>58150</v>
      </c>
      <c r="K147" s="39"/>
      <c r="L147" s="39"/>
      <c r="M147" s="39"/>
      <c r="N147" s="39"/>
      <c r="O147" s="39"/>
      <c r="P147" s="19">
        <f t="shared" si="39"/>
        <v>63150</v>
      </c>
      <c r="Q147"/>
      <c r="R147"/>
      <c r="S147"/>
      <c r="T147"/>
    </row>
    <row r="148" spans="1:20" x14ac:dyDescent="0.25">
      <c r="A148" s="48" t="s">
        <v>511</v>
      </c>
      <c r="B148" s="48"/>
      <c r="C148" s="48"/>
      <c r="D148" s="48"/>
      <c r="E148" s="49" t="s">
        <v>14</v>
      </c>
      <c r="F148" s="49"/>
      <c r="G148" s="49"/>
      <c r="H148" s="49"/>
      <c r="I148" s="49"/>
      <c r="J148" s="39">
        <v>58150</v>
      </c>
      <c r="K148" s="39"/>
      <c r="L148" s="39"/>
      <c r="M148" s="39"/>
      <c r="N148" s="39"/>
      <c r="O148" s="39"/>
      <c r="P148" s="19">
        <f t="shared" si="39"/>
        <v>63150</v>
      </c>
      <c r="Q148"/>
      <c r="R148"/>
      <c r="S148"/>
      <c r="T148"/>
    </row>
    <row r="149" spans="1:20" ht="15" customHeight="1" x14ac:dyDescent="0.25">
      <c r="A149" s="57" t="s">
        <v>58</v>
      </c>
      <c r="B149" s="57"/>
      <c r="C149" s="57"/>
      <c r="D149" s="57"/>
      <c r="E149" s="53" t="s">
        <v>539</v>
      </c>
      <c r="F149" s="53"/>
      <c r="G149" s="53"/>
      <c r="H149" s="53"/>
      <c r="I149" s="53"/>
      <c r="J149" s="51">
        <v>64450</v>
      </c>
      <c r="K149" s="51"/>
      <c r="L149" s="51"/>
      <c r="M149" s="51"/>
      <c r="N149" s="51"/>
      <c r="O149" s="51"/>
      <c r="P149" s="19">
        <f t="shared" si="39"/>
        <v>69450</v>
      </c>
      <c r="Q149"/>
      <c r="R149"/>
      <c r="S149"/>
      <c r="T149"/>
    </row>
    <row r="150" spans="1:20" ht="15" customHeight="1" x14ac:dyDescent="0.25">
      <c r="A150" s="48" t="s">
        <v>59</v>
      </c>
      <c r="B150" s="48"/>
      <c r="C150" s="48"/>
      <c r="D150" s="48"/>
      <c r="E150" s="53" t="s">
        <v>513</v>
      </c>
      <c r="F150" s="53"/>
      <c r="G150" s="53"/>
      <c r="H150" s="53"/>
      <c r="I150" s="53"/>
      <c r="J150" s="51">
        <v>65650</v>
      </c>
      <c r="K150" s="51"/>
      <c r="L150" s="51"/>
      <c r="M150" s="51"/>
      <c r="N150" s="51"/>
      <c r="O150" s="51"/>
      <c r="P150" s="19">
        <f t="shared" si="39"/>
        <v>70650</v>
      </c>
      <c r="Q150"/>
      <c r="R150"/>
      <c r="S150"/>
      <c r="T150"/>
    </row>
    <row r="151" spans="1:20" ht="15" customHeight="1" x14ac:dyDescent="0.25">
      <c r="A151" s="48" t="s">
        <v>60</v>
      </c>
      <c r="B151" s="48"/>
      <c r="C151" s="48"/>
      <c r="D151" s="48"/>
      <c r="E151" s="49" t="s">
        <v>55</v>
      </c>
      <c r="F151" s="49"/>
      <c r="G151" s="49"/>
      <c r="H151" s="49"/>
      <c r="I151" s="49"/>
      <c r="J151" s="39">
        <v>61200</v>
      </c>
      <c r="K151" s="39"/>
      <c r="L151" s="39"/>
      <c r="M151" s="39"/>
      <c r="N151" s="39"/>
      <c r="O151" s="39"/>
      <c r="P151" s="19">
        <f t="shared" si="39"/>
        <v>66200</v>
      </c>
      <c r="Q151"/>
      <c r="R151"/>
      <c r="S151"/>
      <c r="T151"/>
    </row>
    <row r="152" spans="1:20" x14ac:dyDescent="0.25">
      <c r="A152" s="40" t="s">
        <v>61</v>
      </c>
      <c r="B152" s="41"/>
      <c r="C152" s="41"/>
      <c r="D152" s="42"/>
      <c r="E152" s="49" t="s">
        <v>13</v>
      </c>
      <c r="F152" s="49"/>
      <c r="G152" s="49"/>
      <c r="H152" s="49"/>
      <c r="I152" s="49"/>
      <c r="J152" s="39">
        <v>51200</v>
      </c>
      <c r="K152" s="39"/>
      <c r="L152" s="39"/>
      <c r="M152" s="39"/>
      <c r="N152" s="39"/>
      <c r="O152" s="39"/>
      <c r="P152" s="19">
        <f t="shared" si="39"/>
        <v>56200</v>
      </c>
      <c r="Q152"/>
      <c r="R152"/>
      <c r="S152"/>
      <c r="T152"/>
    </row>
    <row r="153" spans="1:20" ht="15" customHeight="1" x14ac:dyDescent="0.25">
      <c r="A153" s="43"/>
      <c r="B153" s="44"/>
      <c r="C153" s="44"/>
      <c r="D153" s="45"/>
      <c r="E153" s="49" t="s">
        <v>55</v>
      </c>
      <c r="F153" s="49"/>
      <c r="G153" s="49"/>
      <c r="H153" s="49"/>
      <c r="I153" s="49"/>
      <c r="J153" s="39">
        <v>61200</v>
      </c>
      <c r="K153" s="39"/>
      <c r="L153" s="39"/>
      <c r="M153" s="39"/>
      <c r="N153" s="39"/>
      <c r="O153" s="39"/>
      <c r="P153" s="19">
        <f t="shared" ref="P153" si="41">J153+3500+1500</f>
        <v>66200</v>
      </c>
      <c r="Q153"/>
      <c r="R153"/>
      <c r="S153"/>
      <c r="T153"/>
    </row>
    <row r="154" spans="1:20" ht="15" customHeight="1" x14ac:dyDescent="0.25">
      <c r="A154" s="48" t="s">
        <v>62</v>
      </c>
      <c r="B154" s="48"/>
      <c r="C154" s="48"/>
      <c r="D154" s="48"/>
      <c r="E154" s="49" t="s">
        <v>63</v>
      </c>
      <c r="F154" s="49"/>
      <c r="G154" s="49"/>
      <c r="H154" s="49"/>
      <c r="I154" s="49"/>
      <c r="J154" s="39">
        <v>61200</v>
      </c>
      <c r="K154" s="39"/>
      <c r="L154" s="39"/>
      <c r="M154" s="39"/>
      <c r="N154" s="39"/>
      <c r="O154" s="39"/>
      <c r="P154" s="19">
        <f t="shared" si="39"/>
        <v>66200</v>
      </c>
      <c r="Q154"/>
      <c r="R154"/>
      <c r="S154"/>
      <c r="T154"/>
    </row>
    <row r="155" spans="1:20" x14ac:dyDescent="0.25">
      <c r="A155" s="48" t="s">
        <v>540</v>
      </c>
      <c r="B155" s="48"/>
      <c r="C155" s="48"/>
      <c r="D155" s="48"/>
      <c r="E155" s="49" t="s">
        <v>14</v>
      </c>
      <c r="F155" s="49"/>
      <c r="G155" s="49"/>
      <c r="H155" s="49"/>
      <c r="I155" s="49"/>
      <c r="J155" s="39">
        <v>61050</v>
      </c>
      <c r="K155" s="39"/>
      <c r="L155" s="39"/>
      <c r="M155" s="39"/>
      <c r="N155" s="39"/>
      <c r="O155" s="39"/>
      <c r="P155" s="19">
        <f t="shared" si="39"/>
        <v>66050</v>
      </c>
      <c r="Q155"/>
      <c r="R155"/>
      <c r="S155"/>
      <c r="T155"/>
    </row>
    <row r="156" spans="1:20" x14ac:dyDescent="0.25">
      <c r="A156" s="48" t="s">
        <v>514</v>
      </c>
      <c r="B156" s="48"/>
      <c r="C156" s="48"/>
      <c r="D156" s="48"/>
      <c r="E156" s="49" t="s">
        <v>14</v>
      </c>
      <c r="F156" s="49"/>
      <c r="G156" s="49"/>
      <c r="H156" s="49"/>
      <c r="I156" s="49"/>
      <c r="J156" s="39">
        <v>61050</v>
      </c>
      <c r="K156" s="39"/>
      <c r="L156" s="39"/>
      <c r="M156" s="39"/>
      <c r="N156" s="39"/>
      <c r="O156" s="39"/>
      <c r="P156" s="19">
        <f t="shared" ref="P156" si="42">J156+3500+1500</f>
        <v>66050</v>
      </c>
      <c r="Q156"/>
      <c r="R156"/>
      <c r="S156"/>
      <c r="T156"/>
    </row>
    <row r="157" spans="1:20" x14ac:dyDescent="0.25">
      <c r="A157" s="40" t="s">
        <v>64</v>
      </c>
      <c r="B157" s="41"/>
      <c r="C157" s="41"/>
      <c r="D157" s="42"/>
      <c r="E157" s="49" t="s">
        <v>65</v>
      </c>
      <c r="F157" s="49"/>
      <c r="G157" s="49"/>
      <c r="H157" s="49"/>
      <c r="I157" s="49"/>
      <c r="J157" s="39">
        <v>44950</v>
      </c>
      <c r="K157" s="39"/>
      <c r="L157" s="39"/>
      <c r="M157" s="39"/>
      <c r="N157" s="39"/>
      <c r="O157" s="39"/>
      <c r="P157" s="19">
        <f t="shared" si="39"/>
        <v>49950</v>
      </c>
      <c r="Q157"/>
      <c r="R157"/>
      <c r="S157"/>
      <c r="T157"/>
    </row>
    <row r="158" spans="1:20" x14ac:dyDescent="0.25">
      <c r="A158" s="54"/>
      <c r="B158" s="55"/>
      <c r="C158" s="55"/>
      <c r="D158" s="56"/>
      <c r="E158" s="49" t="s">
        <v>12</v>
      </c>
      <c r="F158" s="49"/>
      <c r="G158" s="49"/>
      <c r="H158" s="49"/>
      <c r="I158" s="49"/>
      <c r="J158" s="39">
        <v>58600</v>
      </c>
      <c r="K158" s="39"/>
      <c r="L158" s="39"/>
      <c r="M158" s="39"/>
      <c r="N158" s="39"/>
      <c r="O158" s="39"/>
      <c r="P158" s="19">
        <f t="shared" ref="P158:P159" si="43">J158+3500+1500</f>
        <v>63600</v>
      </c>
      <c r="Q158"/>
      <c r="R158"/>
      <c r="S158"/>
      <c r="T158"/>
    </row>
    <row r="159" spans="1:20" x14ac:dyDescent="0.25">
      <c r="A159" s="43"/>
      <c r="B159" s="44"/>
      <c r="C159" s="44"/>
      <c r="D159" s="45"/>
      <c r="E159" s="49" t="s">
        <v>55</v>
      </c>
      <c r="F159" s="49"/>
      <c r="G159" s="49"/>
      <c r="H159" s="49"/>
      <c r="I159" s="49"/>
      <c r="J159" s="39">
        <v>61200</v>
      </c>
      <c r="K159" s="39"/>
      <c r="L159" s="39"/>
      <c r="M159" s="39"/>
      <c r="N159" s="39"/>
      <c r="O159" s="39"/>
      <c r="P159" s="19">
        <f t="shared" si="43"/>
        <v>66200</v>
      </c>
      <c r="Q159"/>
      <c r="R159"/>
      <c r="S159"/>
      <c r="T159"/>
    </row>
    <row r="160" spans="1:20" x14ac:dyDescent="0.25">
      <c r="A160" s="48" t="s">
        <v>515</v>
      </c>
      <c r="B160" s="48"/>
      <c r="C160" s="48"/>
      <c r="D160" s="48"/>
      <c r="E160" s="49" t="s">
        <v>14</v>
      </c>
      <c r="F160" s="49"/>
      <c r="G160" s="49"/>
      <c r="H160" s="49"/>
      <c r="I160" s="49"/>
      <c r="J160" s="39">
        <v>59000</v>
      </c>
      <c r="K160" s="39"/>
      <c r="L160" s="39"/>
      <c r="M160" s="39"/>
      <c r="N160" s="39"/>
      <c r="O160" s="39"/>
      <c r="P160" s="19">
        <f t="shared" si="39"/>
        <v>64000</v>
      </c>
      <c r="Q160"/>
      <c r="R160"/>
      <c r="S160"/>
      <c r="T160"/>
    </row>
    <row r="161" spans="1:20" x14ac:dyDescent="0.25">
      <c r="A161" s="48" t="s">
        <v>66</v>
      </c>
      <c r="B161" s="48"/>
      <c r="C161" s="48"/>
      <c r="D161" s="48"/>
      <c r="E161" s="49" t="s">
        <v>67</v>
      </c>
      <c r="F161" s="49"/>
      <c r="G161" s="49"/>
      <c r="H161" s="49"/>
      <c r="I161" s="49"/>
      <c r="J161" s="39">
        <v>85300</v>
      </c>
      <c r="K161" s="39"/>
      <c r="L161" s="39"/>
      <c r="M161" s="39"/>
      <c r="N161" s="39"/>
      <c r="O161" s="39"/>
      <c r="P161" s="19">
        <f t="shared" si="39"/>
        <v>90300</v>
      </c>
      <c r="Q161"/>
      <c r="R161"/>
      <c r="S161"/>
      <c r="T161"/>
    </row>
    <row r="162" spans="1:20" x14ac:dyDescent="0.25">
      <c r="A162" s="48" t="s">
        <v>68</v>
      </c>
      <c r="B162" s="48"/>
      <c r="C162" s="48"/>
      <c r="D162" s="48"/>
      <c r="E162" s="49" t="s">
        <v>69</v>
      </c>
      <c r="F162" s="49"/>
      <c r="G162" s="49"/>
      <c r="H162" s="49"/>
      <c r="I162" s="49"/>
      <c r="J162" s="39">
        <v>81950</v>
      </c>
      <c r="K162" s="39"/>
      <c r="L162" s="39"/>
      <c r="M162" s="39"/>
      <c r="N162" s="39"/>
      <c r="O162" s="39"/>
      <c r="P162" s="19">
        <f t="shared" si="39"/>
        <v>86950</v>
      </c>
      <c r="Q162"/>
      <c r="R162"/>
      <c r="S162"/>
      <c r="T162"/>
    </row>
    <row r="163" spans="1:20" ht="38.25" customHeight="1" x14ac:dyDescent="0.25">
      <c r="A163" s="57" t="s">
        <v>70</v>
      </c>
      <c r="B163" s="57"/>
      <c r="C163" s="57"/>
      <c r="D163" s="57"/>
      <c r="E163" s="58" t="s">
        <v>516</v>
      </c>
      <c r="F163" s="58"/>
      <c r="G163" s="58"/>
      <c r="H163" s="58"/>
      <c r="I163" s="58"/>
      <c r="J163" s="51">
        <v>317450</v>
      </c>
      <c r="K163" s="51"/>
      <c r="L163" s="51"/>
      <c r="M163" s="51"/>
      <c r="N163" s="51"/>
      <c r="O163" s="51"/>
      <c r="P163" s="19">
        <f t="shared" si="39"/>
        <v>322450</v>
      </c>
      <c r="Q163"/>
      <c r="R163"/>
      <c r="S163"/>
      <c r="T163"/>
    </row>
    <row r="164" spans="1:20" ht="42" customHeight="1" x14ac:dyDescent="0.25">
      <c r="A164" s="57" t="s">
        <v>71</v>
      </c>
      <c r="B164" s="57"/>
      <c r="C164" s="57"/>
      <c r="D164" s="57"/>
      <c r="E164" s="58" t="s">
        <v>517</v>
      </c>
      <c r="F164" s="58"/>
      <c r="G164" s="58"/>
      <c r="H164" s="58"/>
      <c r="I164" s="58"/>
      <c r="J164" s="51">
        <v>145900</v>
      </c>
      <c r="K164" s="51"/>
      <c r="L164" s="51"/>
      <c r="M164" s="51"/>
      <c r="N164" s="51"/>
      <c r="O164" s="51"/>
      <c r="P164" s="19">
        <f t="shared" si="39"/>
        <v>150900</v>
      </c>
      <c r="Q164"/>
      <c r="R164"/>
      <c r="S164"/>
      <c r="T164"/>
    </row>
    <row r="165" spans="1:20" x14ac:dyDescent="0.25">
      <c r="A165" s="40" t="s">
        <v>72</v>
      </c>
      <c r="B165" s="41"/>
      <c r="C165" s="41"/>
      <c r="D165" s="42"/>
      <c r="E165" s="49" t="s">
        <v>13</v>
      </c>
      <c r="F165" s="49"/>
      <c r="G165" s="49"/>
      <c r="H165" s="49"/>
      <c r="I165" s="49"/>
      <c r="J165" s="39">
        <v>51200</v>
      </c>
      <c r="K165" s="39"/>
      <c r="L165" s="39"/>
      <c r="M165" s="39"/>
      <c r="N165" s="39"/>
      <c r="O165" s="39"/>
      <c r="P165" s="19">
        <f t="shared" si="39"/>
        <v>56200</v>
      </c>
      <c r="Q165"/>
      <c r="R165"/>
      <c r="S165"/>
      <c r="T165"/>
    </row>
    <row r="166" spans="1:20" x14ac:dyDescent="0.25">
      <c r="A166" s="43"/>
      <c r="B166" s="44"/>
      <c r="C166" s="44"/>
      <c r="D166" s="45"/>
      <c r="E166" s="49" t="s">
        <v>55</v>
      </c>
      <c r="F166" s="49"/>
      <c r="G166" s="49"/>
      <c r="H166" s="49"/>
      <c r="I166" s="49"/>
      <c r="J166" s="39">
        <v>61200</v>
      </c>
      <c r="K166" s="39"/>
      <c r="L166" s="39"/>
      <c r="M166" s="39"/>
      <c r="N166" s="39"/>
      <c r="O166" s="39"/>
      <c r="P166" s="19">
        <f t="shared" ref="P166" si="44">J166+3500+1500</f>
        <v>66200</v>
      </c>
      <c r="Q166"/>
      <c r="R166"/>
      <c r="S166"/>
      <c r="T166"/>
    </row>
    <row r="167" spans="1:20" x14ac:dyDescent="0.25">
      <c r="A167" s="48" t="s">
        <v>73</v>
      </c>
      <c r="B167" s="48"/>
      <c r="C167" s="48"/>
      <c r="D167" s="48"/>
      <c r="E167" s="49" t="s">
        <v>14</v>
      </c>
      <c r="F167" s="49"/>
      <c r="G167" s="49"/>
      <c r="H167" s="49"/>
      <c r="I167" s="49"/>
      <c r="J167" s="39">
        <v>64450</v>
      </c>
      <c r="K167" s="39"/>
      <c r="L167" s="39"/>
      <c r="M167" s="39"/>
      <c r="N167" s="39"/>
      <c r="O167" s="39"/>
      <c r="P167" s="19">
        <f t="shared" si="39"/>
        <v>69450</v>
      </c>
      <c r="Q167"/>
      <c r="R167"/>
      <c r="S167"/>
      <c r="T167"/>
    </row>
    <row r="168" spans="1:20" x14ac:dyDescent="0.25">
      <c r="A168" s="48" t="s">
        <v>518</v>
      </c>
      <c r="B168" s="48"/>
      <c r="C168" s="48"/>
      <c r="D168" s="48"/>
      <c r="E168" s="49" t="s">
        <v>12</v>
      </c>
      <c r="F168" s="49"/>
      <c r="G168" s="49"/>
      <c r="H168" s="49"/>
      <c r="I168" s="49"/>
      <c r="J168" s="39">
        <v>64450</v>
      </c>
      <c r="K168" s="39"/>
      <c r="L168" s="39"/>
      <c r="M168" s="39"/>
      <c r="N168" s="39"/>
      <c r="O168" s="39"/>
      <c r="P168" s="19">
        <f t="shared" si="39"/>
        <v>69450</v>
      </c>
      <c r="Q168"/>
      <c r="R168"/>
      <c r="S168"/>
      <c r="T168"/>
    </row>
    <row r="169" spans="1:20" x14ac:dyDescent="0.25">
      <c r="A169" s="40" t="s">
        <v>519</v>
      </c>
      <c r="B169" s="41"/>
      <c r="C169" s="41"/>
      <c r="D169" s="42"/>
      <c r="E169" s="49" t="s">
        <v>12</v>
      </c>
      <c r="F169" s="49"/>
      <c r="G169" s="49"/>
      <c r="H169" s="49"/>
      <c r="I169" s="49"/>
      <c r="J169" s="39">
        <v>54550</v>
      </c>
      <c r="K169" s="39"/>
      <c r="L169" s="39"/>
      <c r="M169" s="39"/>
      <c r="N169" s="39"/>
      <c r="O169" s="39"/>
      <c r="P169" s="19">
        <f t="shared" si="39"/>
        <v>59550</v>
      </c>
      <c r="Q169"/>
      <c r="R169"/>
      <c r="S169"/>
      <c r="T169"/>
    </row>
    <row r="170" spans="1:20" x14ac:dyDescent="0.25">
      <c r="A170" s="43"/>
      <c r="B170" s="44"/>
      <c r="C170" s="44"/>
      <c r="D170" s="45"/>
      <c r="E170" s="49" t="s">
        <v>14</v>
      </c>
      <c r="F170" s="49"/>
      <c r="G170" s="49"/>
      <c r="H170" s="49"/>
      <c r="I170" s="49"/>
      <c r="J170" s="39">
        <v>62900</v>
      </c>
      <c r="K170" s="39"/>
      <c r="L170" s="39"/>
      <c r="M170" s="39"/>
      <c r="N170" s="39"/>
      <c r="O170" s="39"/>
      <c r="P170" s="19">
        <f t="shared" ref="P170" si="45">J170+3500+1500</f>
        <v>67900</v>
      </c>
      <c r="Q170"/>
      <c r="R170"/>
      <c r="S170"/>
      <c r="T170"/>
    </row>
    <row r="171" spans="1:20" x14ac:dyDescent="0.25">
      <c r="A171" s="40" t="s">
        <v>524</v>
      </c>
      <c r="B171" s="41"/>
      <c r="C171" s="41"/>
      <c r="D171" s="42"/>
      <c r="E171" s="49" t="s">
        <v>12</v>
      </c>
      <c r="F171" s="49"/>
      <c r="G171" s="49"/>
      <c r="H171" s="49"/>
      <c r="I171" s="49"/>
      <c r="J171" s="39">
        <v>54550</v>
      </c>
      <c r="K171" s="39"/>
      <c r="L171" s="39"/>
      <c r="M171" s="39"/>
      <c r="N171" s="39"/>
      <c r="O171" s="39"/>
      <c r="P171" s="19">
        <f>J171+3500+1500</f>
        <v>59550</v>
      </c>
      <c r="Q171"/>
      <c r="R171"/>
      <c r="S171"/>
      <c r="T171"/>
    </row>
    <row r="172" spans="1:20" x14ac:dyDescent="0.25">
      <c r="A172" s="43"/>
      <c r="B172" s="44"/>
      <c r="C172" s="44"/>
      <c r="D172" s="45"/>
      <c r="E172" s="49" t="s">
        <v>14</v>
      </c>
      <c r="F172" s="49"/>
      <c r="G172" s="49"/>
      <c r="H172" s="49"/>
      <c r="I172" s="49"/>
      <c r="J172" s="39">
        <v>62900</v>
      </c>
      <c r="K172" s="39"/>
      <c r="L172" s="39"/>
      <c r="M172" s="39"/>
      <c r="N172" s="39"/>
      <c r="O172" s="39"/>
      <c r="P172" s="19">
        <f t="shared" ref="P172" si="46">J172+3500+1500</f>
        <v>67900</v>
      </c>
      <c r="Q172"/>
      <c r="R172"/>
      <c r="S172"/>
      <c r="T172"/>
    </row>
    <row r="173" spans="1:20" x14ac:dyDescent="0.25">
      <c r="A173" s="40" t="s">
        <v>74</v>
      </c>
      <c r="B173" s="41"/>
      <c r="C173" s="41"/>
      <c r="D173" s="42"/>
      <c r="E173" s="49" t="s">
        <v>63</v>
      </c>
      <c r="F173" s="49"/>
      <c r="G173" s="49"/>
      <c r="H173" s="49"/>
      <c r="I173" s="49"/>
      <c r="J173" s="39">
        <v>51200</v>
      </c>
      <c r="K173" s="39"/>
      <c r="L173" s="39"/>
      <c r="M173" s="39"/>
      <c r="N173" s="39"/>
      <c r="O173" s="39"/>
      <c r="P173" s="19">
        <f t="shared" si="39"/>
        <v>56200</v>
      </c>
      <c r="Q173"/>
      <c r="R173"/>
      <c r="S173"/>
      <c r="T173"/>
    </row>
    <row r="174" spans="1:20" x14ac:dyDescent="0.25">
      <c r="A174" s="43"/>
      <c r="B174" s="44"/>
      <c r="C174" s="44"/>
      <c r="D174" s="45"/>
      <c r="E174" s="49" t="s">
        <v>55</v>
      </c>
      <c r="F174" s="49"/>
      <c r="G174" s="49"/>
      <c r="H174" s="49"/>
      <c r="I174" s="49"/>
      <c r="J174" s="39">
        <v>61200</v>
      </c>
      <c r="K174" s="39"/>
      <c r="L174" s="39"/>
      <c r="M174" s="39"/>
      <c r="N174" s="39"/>
      <c r="O174" s="39"/>
      <c r="P174" s="19">
        <f t="shared" si="39"/>
        <v>66200</v>
      </c>
      <c r="Q174"/>
      <c r="R174"/>
      <c r="S174"/>
      <c r="T174"/>
    </row>
    <row r="175" spans="1:20" x14ac:dyDescent="0.25">
      <c r="A175" s="40" t="s">
        <v>520</v>
      </c>
      <c r="B175" s="41"/>
      <c r="C175" s="41"/>
      <c r="D175" s="42"/>
      <c r="E175" s="49" t="s">
        <v>63</v>
      </c>
      <c r="F175" s="49"/>
      <c r="G175" s="49"/>
      <c r="H175" s="49"/>
      <c r="I175" s="49"/>
      <c r="J175" s="39">
        <v>51200</v>
      </c>
      <c r="K175" s="39"/>
      <c r="L175" s="39"/>
      <c r="M175" s="39"/>
      <c r="N175" s="39"/>
      <c r="O175" s="39"/>
      <c r="P175" s="19">
        <f t="shared" ref="P175" si="47">J175+3500+1500</f>
        <v>56200</v>
      </c>
      <c r="Q175"/>
      <c r="R175"/>
      <c r="S175"/>
      <c r="T175"/>
    </row>
    <row r="176" spans="1:20" x14ac:dyDescent="0.25">
      <c r="A176" s="43"/>
      <c r="B176" s="44"/>
      <c r="C176" s="44"/>
      <c r="D176" s="45"/>
      <c r="E176" s="49" t="s">
        <v>55</v>
      </c>
      <c r="F176" s="49"/>
      <c r="G176" s="49"/>
      <c r="H176" s="49"/>
      <c r="I176" s="49"/>
      <c r="J176" s="39">
        <v>61200</v>
      </c>
      <c r="K176" s="39"/>
      <c r="L176" s="39"/>
      <c r="M176" s="39"/>
      <c r="N176" s="39"/>
      <c r="O176" s="39"/>
      <c r="P176" s="19">
        <f t="shared" ref="P176" si="48">J176+3500+1500</f>
        <v>66200</v>
      </c>
      <c r="Q176"/>
      <c r="R176"/>
      <c r="S176"/>
      <c r="T176"/>
    </row>
    <row r="177" spans="1:20" x14ac:dyDescent="0.25">
      <c r="A177" s="48" t="s">
        <v>75</v>
      </c>
      <c r="B177" s="48"/>
      <c r="C177" s="48"/>
      <c r="D177" s="48"/>
      <c r="E177" s="49" t="s">
        <v>14</v>
      </c>
      <c r="F177" s="49"/>
      <c r="G177" s="49"/>
      <c r="H177" s="49"/>
      <c r="I177" s="49"/>
      <c r="J177" s="39">
        <v>68000</v>
      </c>
      <c r="K177" s="39"/>
      <c r="L177" s="39"/>
      <c r="M177" s="39"/>
      <c r="N177" s="39"/>
      <c r="O177" s="39"/>
      <c r="P177" s="19">
        <f t="shared" si="39"/>
        <v>73000</v>
      </c>
      <c r="Q177"/>
      <c r="R177"/>
      <c r="S177"/>
      <c r="T177"/>
    </row>
    <row r="178" spans="1:20" x14ac:dyDescent="0.25">
      <c r="A178" s="48" t="s">
        <v>76</v>
      </c>
      <c r="B178" s="48"/>
      <c r="C178" s="48"/>
      <c r="D178" s="48"/>
      <c r="E178" s="49" t="s">
        <v>14</v>
      </c>
      <c r="F178" s="49"/>
      <c r="G178" s="49"/>
      <c r="H178" s="49"/>
      <c r="I178" s="49"/>
      <c r="J178" s="39">
        <v>69950</v>
      </c>
      <c r="K178" s="39"/>
      <c r="L178" s="39"/>
      <c r="M178" s="39"/>
      <c r="N178" s="39"/>
      <c r="O178" s="39"/>
      <c r="P178" s="19">
        <f t="shared" si="39"/>
        <v>74950</v>
      </c>
      <c r="Q178"/>
      <c r="R178"/>
      <c r="S178"/>
      <c r="T178"/>
    </row>
    <row r="179" spans="1:20" x14ac:dyDescent="0.25">
      <c r="A179" s="48" t="s">
        <v>77</v>
      </c>
      <c r="B179" s="48"/>
      <c r="C179" s="48"/>
      <c r="D179" s="48"/>
      <c r="E179" s="49" t="s">
        <v>55</v>
      </c>
      <c r="F179" s="49"/>
      <c r="G179" s="49"/>
      <c r="H179" s="49"/>
      <c r="I179" s="49"/>
      <c r="J179" s="39">
        <v>61050</v>
      </c>
      <c r="K179" s="39"/>
      <c r="L179" s="39"/>
      <c r="M179" s="39"/>
      <c r="N179" s="39"/>
      <c r="O179" s="39"/>
      <c r="P179" s="19">
        <f t="shared" si="39"/>
        <v>66050</v>
      </c>
      <c r="Q179"/>
      <c r="R179"/>
      <c r="S179"/>
      <c r="T179"/>
    </row>
    <row r="180" spans="1:20" x14ac:dyDescent="0.25">
      <c r="A180" s="48" t="s">
        <v>78</v>
      </c>
      <c r="B180" s="48"/>
      <c r="C180" s="48"/>
      <c r="D180" s="48"/>
      <c r="E180" s="49" t="s">
        <v>14</v>
      </c>
      <c r="F180" s="49"/>
      <c r="G180" s="49"/>
      <c r="H180" s="49"/>
      <c r="I180" s="49"/>
      <c r="J180" s="39">
        <v>68000</v>
      </c>
      <c r="K180" s="39"/>
      <c r="L180" s="39"/>
      <c r="M180" s="39"/>
      <c r="N180" s="39"/>
      <c r="O180" s="39"/>
      <c r="P180" s="19">
        <f t="shared" si="39"/>
        <v>73000</v>
      </c>
      <c r="Q180"/>
      <c r="R180"/>
      <c r="S180"/>
      <c r="T180"/>
    </row>
    <row r="181" spans="1:20" x14ac:dyDescent="0.25">
      <c r="A181" s="40" t="s">
        <v>521</v>
      </c>
      <c r="B181" s="41"/>
      <c r="C181" s="41"/>
      <c r="D181" s="42"/>
      <c r="E181" s="49" t="s">
        <v>55</v>
      </c>
      <c r="F181" s="49"/>
      <c r="G181" s="49"/>
      <c r="H181" s="49"/>
      <c r="I181" s="49"/>
      <c r="J181" s="39">
        <v>73100</v>
      </c>
      <c r="K181" s="39"/>
      <c r="L181" s="39"/>
      <c r="M181" s="39"/>
      <c r="N181" s="39"/>
      <c r="O181" s="39"/>
      <c r="P181" s="19">
        <f t="shared" si="39"/>
        <v>78100</v>
      </c>
      <c r="Q181"/>
      <c r="R181"/>
      <c r="S181"/>
      <c r="T181"/>
    </row>
    <row r="182" spans="1:20" x14ac:dyDescent="0.25">
      <c r="A182" s="43"/>
      <c r="B182" s="44"/>
      <c r="C182" s="44"/>
      <c r="D182" s="45"/>
      <c r="E182" s="49" t="s">
        <v>14</v>
      </c>
      <c r="F182" s="49"/>
      <c r="G182" s="49"/>
      <c r="H182" s="49"/>
      <c r="I182" s="49"/>
      <c r="J182" s="39">
        <v>76500</v>
      </c>
      <c r="K182" s="39"/>
      <c r="L182" s="39"/>
      <c r="M182" s="39"/>
      <c r="N182" s="39"/>
      <c r="O182" s="39"/>
      <c r="P182" s="19">
        <f t="shared" ref="P182" si="49">J182+3500+1500</f>
        <v>81500</v>
      </c>
      <c r="Q182"/>
      <c r="R182"/>
      <c r="S182"/>
      <c r="T182"/>
    </row>
    <row r="183" spans="1:20" x14ac:dyDescent="0.25">
      <c r="A183" s="40" t="s">
        <v>522</v>
      </c>
      <c r="B183" s="41"/>
      <c r="C183" s="41"/>
      <c r="D183" s="42"/>
      <c r="E183" s="49" t="s">
        <v>55</v>
      </c>
      <c r="F183" s="49"/>
      <c r="G183" s="49"/>
      <c r="H183" s="49"/>
      <c r="I183" s="49"/>
      <c r="J183" s="39">
        <v>73100</v>
      </c>
      <c r="K183" s="39"/>
      <c r="L183" s="39"/>
      <c r="M183" s="39"/>
      <c r="N183" s="39"/>
      <c r="O183" s="39"/>
      <c r="P183" s="19">
        <f t="shared" ref="P183" si="50">J183+3500+1500</f>
        <v>78100</v>
      </c>
      <c r="Q183"/>
      <c r="R183"/>
      <c r="S183"/>
      <c r="T183"/>
    </row>
    <row r="184" spans="1:20" x14ac:dyDescent="0.25">
      <c r="A184" s="43"/>
      <c r="B184" s="44"/>
      <c r="C184" s="44"/>
      <c r="D184" s="45"/>
      <c r="E184" s="49" t="s">
        <v>14</v>
      </c>
      <c r="F184" s="49"/>
      <c r="G184" s="49"/>
      <c r="H184" s="49"/>
      <c r="I184" s="49"/>
      <c r="J184" s="39">
        <v>76500</v>
      </c>
      <c r="K184" s="39"/>
      <c r="L184" s="39"/>
      <c r="M184" s="39"/>
      <c r="N184" s="39"/>
      <c r="O184" s="39"/>
      <c r="P184" s="19">
        <f t="shared" ref="P184" si="51">J184+3500+1500</f>
        <v>81500</v>
      </c>
      <c r="Q184"/>
      <c r="R184"/>
      <c r="S184"/>
      <c r="T184"/>
    </row>
    <row r="185" spans="1:20" x14ac:dyDescent="0.25">
      <c r="A185" s="48" t="s">
        <v>79</v>
      </c>
      <c r="B185" s="48"/>
      <c r="C185" s="48"/>
      <c r="D185" s="48"/>
      <c r="E185" s="49" t="s">
        <v>55</v>
      </c>
      <c r="F185" s="49"/>
      <c r="G185" s="49"/>
      <c r="H185" s="49"/>
      <c r="I185" s="49"/>
      <c r="J185" s="39">
        <v>61050</v>
      </c>
      <c r="K185" s="39"/>
      <c r="L185" s="39"/>
      <c r="M185" s="39"/>
      <c r="N185" s="39"/>
      <c r="O185" s="39"/>
      <c r="P185" s="19">
        <f t="shared" si="39"/>
        <v>66050</v>
      </c>
      <c r="Q185"/>
      <c r="R185"/>
      <c r="S185"/>
      <c r="T185"/>
    </row>
    <row r="186" spans="1:20" x14ac:dyDescent="0.25">
      <c r="A186" s="40" t="s">
        <v>80</v>
      </c>
      <c r="B186" s="41"/>
      <c r="C186" s="41"/>
      <c r="D186" s="42"/>
      <c r="E186" s="49" t="s">
        <v>55</v>
      </c>
      <c r="F186" s="49"/>
      <c r="G186" s="49"/>
      <c r="H186" s="49"/>
      <c r="I186" s="49"/>
      <c r="J186" s="39">
        <v>60350</v>
      </c>
      <c r="K186" s="39"/>
      <c r="L186" s="39"/>
      <c r="M186" s="39"/>
      <c r="N186" s="39"/>
      <c r="O186" s="39"/>
      <c r="P186" s="19">
        <f t="shared" si="39"/>
        <v>65350</v>
      </c>
      <c r="Q186"/>
      <c r="R186"/>
      <c r="S186"/>
      <c r="T186"/>
    </row>
    <row r="187" spans="1:20" x14ac:dyDescent="0.25">
      <c r="A187" s="43"/>
      <c r="B187" s="44"/>
      <c r="C187" s="44"/>
      <c r="D187" s="45"/>
      <c r="E187" s="49" t="s">
        <v>14</v>
      </c>
      <c r="F187" s="49"/>
      <c r="G187" s="49"/>
      <c r="H187" s="49"/>
      <c r="I187" s="49"/>
      <c r="J187" s="39">
        <v>63250</v>
      </c>
      <c r="K187" s="39"/>
      <c r="L187" s="39"/>
      <c r="M187" s="39"/>
      <c r="N187" s="39"/>
      <c r="O187" s="39"/>
      <c r="P187" s="19">
        <f t="shared" ref="P187" si="52">J187+3500+1500</f>
        <v>68250</v>
      </c>
      <c r="Q187"/>
      <c r="R187"/>
      <c r="S187"/>
      <c r="T187"/>
    </row>
    <row r="188" spans="1:20" x14ac:dyDescent="0.25">
      <c r="A188" s="48" t="s">
        <v>81</v>
      </c>
      <c r="B188" s="48"/>
      <c r="C188" s="48"/>
      <c r="D188" s="48"/>
      <c r="E188" s="49" t="s">
        <v>55</v>
      </c>
      <c r="F188" s="49"/>
      <c r="G188" s="49"/>
      <c r="H188" s="49"/>
      <c r="I188" s="49"/>
      <c r="J188" s="39">
        <v>60350</v>
      </c>
      <c r="K188" s="39"/>
      <c r="L188" s="39"/>
      <c r="M188" s="39"/>
      <c r="N188" s="39"/>
      <c r="O188" s="39"/>
      <c r="P188" s="19">
        <f t="shared" si="39"/>
        <v>65350</v>
      </c>
      <c r="Q188"/>
      <c r="R188"/>
      <c r="S188"/>
      <c r="T188"/>
    </row>
    <row r="189" spans="1:20" x14ac:dyDescent="0.25">
      <c r="A189" s="48" t="s">
        <v>438</v>
      </c>
      <c r="B189" s="48"/>
      <c r="C189" s="48"/>
      <c r="D189" s="48"/>
      <c r="E189" s="49" t="s">
        <v>55</v>
      </c>
      <c r="F189" s="49"/>
      <c r="G189" s="49"/>
      <c r="H189" s="49"/>
      <c r="I189" s="49"/>
      <c r="J189" s="39">
        <v>60350</v>
      </c>
      <c r="K189" s="39"/>
      <c r="L189" s="39"/>
      <c r="M189" s="39"/>
      <c r="N189" s="39"/>
      <c r="O189" s="39"/>
      <c r="P189" s="19">
        <f t="shared" si="39"/>
        <v>65350</v>
      </c>
      <c r="Q189"/>
      <c r="R189"/>
      <c r="S189"/>
      <c r="T189"/>
    </row>
    <row r="190" spans="1:20" x14ac:dyDescent="0.25">
      <c r="A190" s="72" t="s">
        <v>523</v>
      </c>
      <c r="B190" s="72"/>
      <c r="C190" s="72"/>
      <c r="D190" s="72"/>
      <c r="E190" s="49" t="s">
        <v>69</v>
      </c>
      <c r="F190" s="49"/>
      <c r="G190" s="49"/>
      <c r="H190" s="49"/>
      <c r="I190" s="49"/>
      <c r="J190" s="39">
        <v>81600</v>
      </c>
      <c r="K190" s="39"/>
      <c r="L190" s="39"/>
      <c r="M190" s="39"/>
      <c r="N190" s="39"/>
      <c r="O190" s="39"/>
      <c r="P190" s="19">
        <f t="shared" si="39"/>
        <v>86600</v>
      </c>
      <c r="Q190"/>
      <c r="R190"/>
      <c r="S190"/>
      <c r="T190"/>
    </row>
    <row r="191" spans="1:20" x14ac:dyDescent="0.25">
      <c r="A191" s="48" t="s">
        <v>82</v>
      </c>
      <c r="B191" s="48"/>
      <c r="C191" s="48"/>
      <c r="D191" s="48"/>
      <c r="E191" s="64" t="s">
        <v>14</v>
      </c>
      <c r="F191" s="49"/>
      <c r="G191" s="49"/>
      <c r="H191" s="49"/>
      <c r="I191" s="49"/>
      <c r="J191" s="39">
        <v>58550</v>
      </c>
      <c r="K191" s="39"/>
      <c r="L191" s="39"/>
      <c r="M191" s="39"/>
      <c r="N191" s="39"/>
      <c r="O191" s="39"/>
      <c r="P191" s="19">
        <f t="shared" si="39"/>
        <v>63550</v>
      </c>
      <c r="Q191"/>
      <c r="R191"/>
      <c r="S191"/>
      <c r="T191"/>
    </row>
    <row r="192" spans="1:20" x14ac:dyDescent="0.25">
      <c r="A192" s="48" t="s">
        <v>83</v>
      </c>
      <c r="B192" s="48"/>
      <c r="C192" s="48"/>
      <c r="D192" s="48"/>
      <c r="E192" s="64" t="s">
        <v>14</v>
      </c>
      <c r="F192" s="49"/>
      <c r="G192" s="49"/>
      <c r="H192" s="49"/>
      <c r="I192" s="49"/>
      <c r="J192" s="39">
        <v>56350</v>
      </c>
      <c r="K192" s="39"/>
      <c r="L192" s="39"/>
      <c r="M192" s="39"/>
      <c r="N192" s="39"/>
      <c r="O192" s="39"/>
      <c r="P192" s="19">
        <f t="shared" si="39"/>
        <v>61350</v>
      </c>
      <c r="Q192"/>
      <c r="R192" s="5"/>
      <c r="S192"/>
      <c r="T192"/>
    </row>
    <row r="193" spans="1:32" x14ac:dyDescent="0.25">
      <c r="A193" s="73" t="s">
        <v>525</v>
      </c>
      <c r="B193" s="73"/>
      <c r="C193" s="73"/>
      <c r="D193" s="73"/>
      <c r="E193" s="49" t="s">
        <v>14</v>
      </c>
      <c r="F193" s="49"/>
      <c r="G193" s="49"/>
      <c r="H193" s="49"/>
      <c r="I193" s="49"/>
      <c r="J193" s="39">
        <v>67850</v>
      </c>
      <c r="K193" s="39"/>
      <c r="L193" s="39"/>
      <c r="M193" s="39"/>
      <c r="N193" s="39"/>
      <c r="O193" s="39"/>
      <c r="P193" s="19">
        <f t="shared" si="39"/>
        <v>72850</v>
      </c>
      <c r="Q193"/>
      <c r="R193"/>
      <c r="S193"/>
      <c r="T193"/>
    </row>
    <row r="194" spans="1:32" x14ac:dyDescent="0.25">
      <c r="A194" s="48" t="s">
        <v>84</v>
      </c>
      <c r="B194" s="48"/>
      <c r="C194" s="48"/>
      <c r="D194" s="48"/>
      <c r="E194" s="49" t="s">
        <v>14</v>
      </c>
      <c r="F194" s="49"/>
      <c r="G194" s="49"/>
      <c r="H194" s="49"/>
      <c r="I194" s="49"/>
      <c r="J194" s="39">
        <v>64450</v>
      </c>
      <c r="K194" s="39"/>
      <c r="L194" s="39"/>
      <c r="M194" s="39"/>
      <c r="N194" s="39"/>
      <c r="O194" s="39"/>
      <c r="P194" s="19">
        <f t="shared" si="39"/>
        <v>69450</v>
      </c>
      <c r="Q194"/>
      <c r="R194"/>
      <c r="S194"/>
      <c r="T194"/>
    </row>
    <row r="195" spans="1:32" x14ac:dyDescent="0.25">
      <c r="A195" s="48" t="s">
        <v>85</v>
      </c>
      <c r="B195" s="48"/>
      <c r="C195" s="48"/>
      <c r="D195" s="48"/>
      <c r="E195" s="49" t="s">
        <v>86</v>
      </c>
      <c r="F195" s="49"/>
      <c r="G195" s="49"/>
      <c r="H195" s="49"/>
      <c r="I195" s="49"/>
      <c r="J195" s="39">
        <v>73100</v>
      </c>
      <c r="K195" s="39"/>
      <c r="L195" s="39"/>
      <c r="M195" s="39"/>
      <c r="N195" s="39"/>
      <c r="O195" s="39"/>
      <c r="P195" s="19">
        <f t="shared" si="39"/>
        <v>78100</v>
      </c>
      <c r="Q195"/>
      <c r="R195"/>
      <c r="S195"/>
      <c r="T195"/>
    </row>
    <row r="196" spans="1:32" x14ac:dyDescent="0.25">
      <c r="A196" s="48" t="s">
        <v>541</v>
      </c>
      <c r="B196" s="48"/>
      <c r="C196" s="48"/>
      <c r="D196" s="48"/>
      <c r="E196" s="49" t="s">
        <v>86</v>
      </c>
      <c r="F196" s="49"/>
      <c r="G196" s="49"/>
      <c r="H196" s="49"/>
      <c r="I196" s="49"/>
      <c r="J196" s="39">
        <v>73100</v>
      </c>
      <c r="K196" s="39"/>
      <c r="L196" s="39"/>
      <c r="M196" s="39"/>
      <c r="N196" s="39"/>
      <c r="O196" s="39"/>
      <c r="P196" s="19">
        <f t="shared" ref="P196" si="53">J196+3500+1500</f>
        <v>78100</v>
      </c>
      <c r="Q196"/>
      <c r="R196"/>
      <c r="S196"/>
      <c r="T196"/>
    </row>
    <row r="197" spans="1:32" x14ac:dyDescent="0.25">
      <c r="A197" s="48" t="s">
        <v>87</v>
      </c>
      <c r="B197" s="48"/>
      <c r="C197" s="48"/>
      <c r="D197" s="48"/>
      <c r="E197" s="49" t="s">
        <v>14</v>
      </c>
      <c r="F197" s="49"/>
      <c r="G197" s="49"/>
      <c r="H197" s="49"/>
      <c r="I197" s="49"/>
      <c r="J197" s="39">
        <v>67150</v>
      </c>
      <c r="K197" s="39"/>
      <c r="L197" s="39"/>
      <c r="M197" s="39"/>
      <c r="N197" s="39"/>
      <c r="O197" s="39"/>
      <c r="P197" s="19">
        <f t="shared" si="39"/>
        <v>72150</v>
      </c>
      <c r="Q197"/>
      <c r="R197"/>
      <c r="S197"/>
      <c r="T197"/>
    </row>
    <row r="198" spans="1:32" ht="15" customHeight="1" x14ac:dyDescent="0.25">
      <c r="A198" s="40" t="s">
        <v>88</v>
      </c>
      <c r="B198" s="41"/>
      <c r="C198" s="41"/>
      <c r="D198" s="42"/>
      <c r="E198" s="49" t="s">
        <v>63</v>
      </c>
      <c r="F198" s="49"/>
      <c r="G198" s="49"/>
      <c r="H198" s="49"/>
      <c r="I198" s="49"/>
      <c r="J198" s="39">
        <v>51200</v>
      </c>
      <c r="K198" s="39"/>
      <c r="L198" s="39"/>
      <c r="M198" s="39"/>
      <c r="N198" s="39"/>
      <c r="O198" s="39"/>
      <c r="P198" s="19">
        <f t="shared" si="39"/>
        <v>56200</v>
      </c>
      <c r="Q198"/>
      <c r="R198"/>
      <c r="S198"/>
      <c r="T198"/>
    </row>
    <row r="199" spans="1:32" x14ac:dyDescent="0.25">
      <c r="A199" s="43"/>
      <c r="B199" s="44"/>
      <c r="C199" s="44"/>
      <c r="D199" s="45"/>
      <c r="E199" s="49" t="s">
        <v>14</v>
      </c>
      <c r="F199" s="49"/>
      <c r="G199" s="49"/>
      <c r="H199" s="49"/>
      <c r="I199" s="49"/>
      <c r="J199" s="39">
        <v>62900</v>
      </c>
      <c r="K199" s="39"/>
      <c r="L199" s="39"/>
      <c r="M199" s="39"/>
      <c r="N199" s="39"/>
      <c r="O199" s="39"/>
      <c r="P199" s="19">
        <f t="shared" ref="P199:P200" si="54">J199+3500+1500</f>
        <v>67900</v>
      </c>
      <c r="Q199"/>
      <c r="R199"/>
      <c r="S199"/>
      <c r="T199"/>
    </row>
    <row r="200" spans="1:32" x14ac:dyDescent="0.25">
      <c r="A200" s="40" t="s">
        <v>526</v>
      </c>
      <c r="B200" s="41"/>
      <c r="C200" s="41"/>
      <c r="D200" s="42"/>
      <c r="E200" s="49" t="s">
        <v>63</v>
      </c>
      <c r="F200" s="49"/>
      <c r="G200" s="49"/>
      <c r="H200" s="49"/>
      <c r="I200" s="49"/>
      <c r="J200" s="39">
        <v>51200</v>
      </c>
      <c r="K200" s="39"/>
      <c r="L200" s="39"/>
      <c r="M200" s="39"/>
      <c r="N200" s="39"/>
      <c r="O200" s="39"/>
      <c r="P200" s="19">
        <f t="shared" si="54"/>
        <v>56200</v>
      </c>
      <c r="Q200"/>
      <c r="R200"/>
      <c r="S200"/>
      <c r="T200"/>
    </row>
    <row r="201" spans="1:32" x14ac:dyDescent="0.25">
      <c r="A201" s="43"/>
      <c r="B201" s="44"/>
      <c r="C201" s="44"/>
      <c r="D201" s="45"/>
      <c r="E201" s="49" t="s">
        <v>14</v>
      </c>
      <c r="F201" s="49"/>
      <c r="G201" s="49"/>
      <c r="H201" s="49"/>
      <c r="I201" s="49"/>
      <c r="J201" s="39">
        <v>62900</v>
      </c>
      <c r="K201" s="39"/>
      <c r="L201" s="39"/>
      <c r="M201" s="39"/>
      <c r="N201" s="39"/>
      <c r="O201" s="39"/>
      <c r="P201" s="19">
        <f t="shared" si="39"/>
        <v>67900</v>
      </c>
      <c r="Q201"/>
      <c r="R201"/>
      <c r="S201"/>
      <c r="T201"/>
    </row>
    <row r="202" spans="1:32" x14ac:dyDescent="0.25">
      <c r="A202" s="48" t="s">
        <v>527</v>
      </c>
      <c r="B202" s="48"/>
      <c r="C202" s="48"/>
      <c r="D202" s="48"/>
      <c r="E202" s="49" t="s">
        <v>89</v>
      </c>
      <c r="F202" s="49"/>
      <c r="G202" s="49"/>
      <c r="H202" s="49"/>
      <c r="I202" s="49"/>
      <c r="J202" s="39">
        <v>78900</v>
      </c>
      <c r="K202" s="39"/>
      <c r="L202" s="39"/>
      <c r="M202" s="39"/>
      <c r="N202" s="39"/>
      <c r="O202" s="39"/>
      <c r="P202" s="19">
        <f t="shared" si="39"/>
        <v>83900</v>
      </c>
      <c r="Q202"/>
      <c r="R202"/>
      <c r="S202"/>
      <c r="T202"/>
    </row>
    <row r="203" spans="1:32" s="14" customFormat="1" x14ac:dyDescent="0.25">
      <c r="A203" s="40" t="s">
        <v>90</v>
      </c>
      <c r="B203" s="41"/>
      <c r="C203" s="41"/>
      <c r="D203" s="42"/>
      <c r="E203" s="49" t="s">
        <v>63</v>
      </c>
      <c r="F203" s="49"/>
      <c r="G203" s="49"/>
      <c r="H203" s="49"/>
      <c r="I203" s="49"/>
      <c r="J203" s="39">
        <v>51200</v>
      </c>
      <c r="K203" s="39"/>
      <c r="L203" s="39"/>
      <c r="M203" s="39"/>
      <c r="N203" s="39"/>
      <c r="O203" s="39"/>
      <c r="P203" s="19">
        <f t="shared" si="39"/>
        <v>56200</v>
      </c>
      <c r="Q203"/>
      <c r="R203"/>
      <c r="S203"/>
      <c r="T203"/>
      <c r="U203"/>
      <c r="V203"/>
      <c r="W203" s="22"/>
      <c r="X203"/>
      <c r="Y203"/>
      <c r="Z203"/>
      <c r="AA203"/>
      <c r="AB203"/>
      <c r="AC203"/>
      <c r="AD203"/>
      <c r="AE203"/>
      <c r="AF203"/>
    </row>
    <row r="204" spans="1:32" x14ac:dyDescent="0.25">
      <c r="A204" s="54"/>
      <c r="B204" s="55"/>
      <c r="C204" s="55"/>
      <c r="D204" s="56"/>
      <c r="E204" s="49" t="s">
        <v>55</v>
      </c>
      <c r="F204" s="49"/>
      <c r="G204" s="49"/>
      <c r="H204" s="49"/>
      <c r="I204" s="49"/>
      <c r="J204" s="39">
        <v>56100</v>
      </c>
      <c r="K204" s="39"/>
      <c r="L204" s="39"/>
      <c r="M204" s="39"/>
      <c r="N204" s="39"/>
      <c r="O204" s="39"/>
      <c r="P204" s="19">
        <f t="shared" ref="P204" si="55">J204+3500+1500</f>
        <v>61100</v>
      </c>
      <c r="Q204"/>
      <c r="R204"/>
      <c r="S204"/>
      <c r="T204"/>
    </row>
    <row r="205" spans="1:32" x14ac:dyDescent="0.25">
      <c r="A205" s="43" t="s">
        <v>542</v>
      </c>
      <c r="B205" s="44"/>
      <c r="C205" s="44"/>
      <c r="D205" s="45"/>
      <c r="E205" s="49" t="s">
        <v>14</v>
      </c>
      <c r="F205" s="49"/>
      <c r="G205" s="49"/>
      <c r="H205" s="49"/>
      <c r="I205" s="49"/>
      <c r="J205" s="39">
        <v>58600</v>
      </c>
      <c r="K205" s="39"/>
      <c r="L205" s="39"/>
      <c r="M205" s="39"/>
      <c r="N205" s="39"/>
      <c r="O205" s="39"/>
      <c r="P205" s="19">
        <f t="shared" ref="P205" si="56">J205+3500+1500</f>
        <v>63600</v>
      </c>
      <c r="Q205"/>
      <c r="R205"/>
      <c r="S205"/>
      <c r="T205"/>
    </row>
    <row r="206" spans="1:32" x14ac:dyDescent="0.25">
      <c r="A206" s="48" t="s">
        <v>91</v>
      </c>
      <c r="B206" s="48"/>
      <c r="C206" s="48"/>
      <c r="D206" s="48"/>
      <c r="E206" s="49" t="s">
        <v>14</v>
      </c>
      <c r="F206" s="49"/>
      <c r="G206" s="49"/>
      <c r="H206" s="49"/>
      <c r="I206" s="49"/>
      <c r="J206" s="39">
        <v>64450</v>
      </c>
      <c r="K206" s="39"/>
      <c r="L206" s="39"/>
      <c r="M206" s="39"/>
      <c r="N206" s="39"/>
      <c r="O206" s="39"/>
      <c r="P206" s="19">
        <f t="shared" si="39"/>
        <v>69450</v>
      </c>
      <c r="Q206"/>
      <c r="R206"/>
      <c r="S206"/>
      <c r="T206"/>
    </row>
    <row r="207" spans="1:32" x14ac:dyDescent="0.25">
      <c r="A207" s="48" t="s">
        <v>528</v>
      </c>
      <c r="B207" s="48"/>
      <c r="C207" s="48"/>
      <c r="D207" s="48"/>
      <c r="E207" s="49" t="s">
        <v>14</v>
      </c>
      <c r="F207" s="49"/>
      <c r="G207" s="49"/>
      <c r="H207" s="49"/>
      <c r="I207" s="49"/>
      <c r="J207" s="39">
        <v>64450</v>
      </c>
      <c r="K207" s="39"/>
      <c r="L207" s="39"/>
      <c r="M207" s="39"/>
      <c r="N207" s="39"/>
      <c r="O207" s="39"/>
      <c r="P207" s="19">
        <f t="shared" si="39"/>
        <v>69450</v>
      </c>
      <c r="Q207"/>
      <c r="R207"/>
      <c r="S207"/>
      <c r="T207"/>
    </row>
    <row r="208" spans="1:32" x14ac:dyDescent="0.25">
      <c r="A208" s="80" t="s">
        <v>92</v>
      </c>
      <c r="B208" s="81"/>
      <c r="C208" s="81"/>
      <c r="D208" s="82"/>
      <c r="E208" s="49" t="s">
        <v>14</v>
      </c>
      <c r="F208" s="49"/>
      <c r="G208" s="49"/>
      <c r="H208" s="49"/>
      <c r="I208" s="49"/>
      <c r="J208" s="39">
        <v>72950</v>
      </c>
      <c r="K208" s="39"/>
      <c r="L208" s="39"/>
      <c r="M208" s="39"/>
      <c r="N208" s="39"/>
      <c r="O208" s="39"/>
      <c r="P208" s="19">
        <f t="shared" ref="P208:P257" si="57">J208+3500+1500</f>
        <v>77950</v>
      </c>
      <c r="Q208"/>
      <c r="R208"/>
      <c r="S208"/>
      <c r="T208"/>
    </row>
    <row r="209" spans="1:32" x14ac:dyDescent="0.25">
      <c r="A209" s="83"/>
      <c r="B209" s="84"/>
      <c r="C209" s="84"/>
      <c r="D209" s="85"/>
      <c r="E209" s="62" t="s">
        <v>55</v>
      </c>
      <c r="F209" s="63"/>
      <c r="G209" s="63"/>
      <c r="H209" s="63"/>
      <c r="I209" s="64"/>
      <c r="J209" s="65">
        <v>65650</v>
      </c>
      <c r="K209" s="66"/>
      <c r="L209" s="66"/>
      <c r="M209" s="66"/>
      <c r="N209" s="66"/>
      <c r="O209" s="67"/>
      <c r="P209" s="19">
        <f t="shared" si="57"/>
        <v>70650</v>
      </c>
      <c r="Q209"/>
      <c r="R209"/>
      <c r="S209"/>
      <c r="T209"/>
    </row>
    <row r="210" spans="1:32" x14ac:dyDescent="0.25">
      <c r="A210" s="48" t="s">
        <v>93</v>
      </c>
      <c r="B210" s="48"/>
      <c r="C210" s="48"/>
      <c r="D210" s="48"/>
      <c r="E210" s="49" t="s">
        <v>55</v>
      </c>
      <c r="F210" s="49"/>
      <c r="G210" s="49"/>
      <c r="H210" s="49"/>
      <c r="I210" s="49"/>
      <c r="J210" s="39">
        <v>61200</v>
      </c>
      <c r="K210" s="39"/>
      <c r="L210" s="39"/>
      <c r="M210" s="39"/>
      <c r="N210" s="39"/>
      <c r="O210" s="39"/>
      <c r="P210" s="19">
        <f t="shared" si="57"/>
        <v>66200</v>
      </c>
      <c r="Q210"/>
      <c r="R210"/>
      <c r="S210"/>
      <c r="T210"/>
    </row>
    <row r="211" spans="1:32" x14ac:dyDescent="0.25">
      <c r="A211" s="74" t="s">
        <v>529</v>
      </c>
      <c r="B211" s="75"/>
      <c r="C211" s="75"/>
      <c r="D211" s="76"/>
      <c r="E211" s="49" t="s">
        <v>14</v>
      </c>
      <c r="F211" s="49"/>
      <c r="G211" s="49"/>
      <c r="H211" s="49"/>
      <c r="I211" s="49"/>
      <c r="J211" s="39">
        <v>72950</v>
      </c>
      <c r="K211" s="39"/>
      <c r="L211" s="39"/>
      <c r="M211" s="39"/>
      <c r="N211" s="39"/>
      <c r="O211" s="39"/>
      <c r="P211" s="19">
        <f t="shared" si="57"/>
        <v>77950</v>
      </c>
      <c r="Q211"/>
      <c r="R211"/>
      <c r="S211"/>
      <c r="T211"/>
    </row>
    <row r="212" spans="1:32" x14ac:dyDescent="0.25">
      <c r="A212" s="77"/>
      <c r="B212" s="78"/>
      <c r="C212" s="78"/>
      <c r="D212" s="79"/>
      <c r="E212" s="49" t="s">
        <v>13</v>
      </c>
      <c r="F212" s="49"/>
      <c r="G212" s="49"/>
      <c r="H212" s="49"/>
      <c r="I212" s="49"/>
      <c r="J212" s="39">
        <v>65650</v>
      </c>
      <c r="K212" s="39"/>
      <c r="L212" s="39"/>
      <c r="M212" s="39"/>
      <c r="N212" s="39"/>
      <c r="O212" s="39"/>
      <c r="P212" s="19">
        <f t="shared" si="57"/>
        <v>70650</v>
      </c>
      <c r="Q212"/>
      <c r="R212"/>
      <c r="S212"/>
      <c r="T212"/>
    </row>
    <row r="213" spans="1:32" x14ac:dyDescent="0.25">
      <c r="A213" s="74" t="s">
        <v>530</v>
      </c>
      <c r="B213" s="75"/>
      <c r="C213" s="75"/>
      <c r="D213" s="76"/>
      <c r="E213" s="49" t="s">
        <v>14</v>
      </c>
      <c r="F213" s="49"/>
      <c r="G213" s="49"/>
      <c r="H213" s="49"/>
      <c r="I213" s="49"/>
      <c r="J213" s="39">
        <v>72950</v>
      </c>
      <c r="K213" s="39"/>
      <c r="L213" s="39"/>
      <c r="M213" s="39"/>
      <c r="N213" s="39"/>
      <c r="O213" s="39"/>
      <c r="P213" s="19">
        <f t="shared" si="57"/>
        <v>77950</v>
      </c>
      <c r="Q213" s="14"/>
      <c r="R213" s="14"/>
      <c r="S213" s="14"/>
      <c r="T213" s="14"/>
      <c r="U213" s="14"/>
      <c r="V213" s="14"/>
      <c r="X213" s="14"/>
      <c r="Y213" s="14"/>
      <c r="Z213" s="14"/>
      <c r="AA213" s="14"/>
      <c r="AB213" s="14"/>
      <c r="AC213" s="14"/>
      <c r="AD213" s="14"/>
      <c r="AE213" s="14"/>
      <c r="AF213" s="14"/>
    </row>
    <row r="214" spans="1:32" x14ac:dyDescent="0.25">
      <c r="A214" s="77"/>
      <c r="B214" s="78"/>
      <c r="C214" s="78"/>
      <c r="D214" s="79"/>
      <c r="E214" s="49" t="s">
        <v>13</v>
      </c>
      <c r="F214" s="49"/>
      <c r="G214" s="49"/>
      <c r="H214" s="49"/>
      <c r="I214" s="49"/>
      <c r="J214" s="39">
        <v>65650</v>
      </c>
      <c r="K214" s="39"/>
      <c r="L214" s="39"/>
      <c r="M214" s="39"/>
      <c r="N214" s="39"/>
      <c r="O214" s="39"/>
      <c r="P214" s="19">
        <f t="shared" si="57"/>
        <v>70650</v>
      </c>
      <c r="Q214"/>
      <c r="R214"/>
      <c r="S214"/>
      <c r="T214"/>
    </row>
    <row r="215" spans="1:32" x14ac:dyDescent="0.25">
      <c r="A215" s="80" t="s">
        <v>531</v>
      </c>
      <c r="B215" s="81"/>
      <c r="C215" s="81"/>
      <c r="D215" s="82"/>
      <c r="E215" s="49" t="s">
        <v>14</v>
      </c>
      <c r="F215" s="49"/>
      <c r="G215" s="49"/>
      <c r="H215" s="49"/>
      <c r="I215" s="49"/>
      <c r="J215" s="39">
        <v>72950</v>
      </c>
      <c r="K215" s="39"/>
      <c r="L215" s="39"/>
      <c r="M215" s="39"/>
      <c r="N215" s="39"/>
      <c r="O215" s="39"/>
      <c r="P215" s="19">
        <f t="shared" si="57"/>
        <v>77950</v>
      </c>
      <c r="Q215"/>
      <c r="R215"/>
      <c r="S215"/>
      <c r="T215"/>
    </row>
    <row r="216" spans="1:32" ht="15" customHeight="1" x14ac:dyDescent="0.25">
      <c r="A216" s="83"/>
      <c r="B216" s="84"/>
      <c r="C216" s="84"/>
      <c r="D216" s="85"/>
      <c r="E216" s="49" t="s">
        <v>13</v>
      </c>
      <c r="F216" s="49"/>
      <c r="G216" s="49"/>
      <c r="H216" s="49"/>
      <c r="I216" s="49"/>
      <c r="J216" s="39">
        <v>65650</v>
      </c>
      <c r="K216" s="39"/>
      <c r="L216" s="39"/>
      <c r="M216" s="39"/>
      <c r="N216" s="39"/>
      <c r="O216" s="39"/>
      <c r="P216" s="19">
        <f t="shared" si="57"/>
        <v>70650</v>
      </c>
      <c r="Q216"/>
      <c r="R216"/>
      <c r="S216"/>
      <c r="T216"/>
    </row>
    <row r="217" spans="1:32" x14ac:dyDescent="0.25">
      <c r="A217" s="80" t="s">
        <v>532</v>
      </c>
      <c r="B217" s="81"/>
      <c r="C217" s="81"/>
      <c r="D217" s="82"/>
      <c r="E217" s="49" t="s">
        <v>55</v>
      </c>
      <c r="F217" s="49"/>
      <c r="G217" s="49"/>
      <c r="H217" s="49"/>
      <c r="I217" s="49"/>
      <c r="J217" s="39">
        <v>72950</v>
      </c>
      <c r="K217" s="39"/>
      <c r="L217" s="39"/>
      <c r="M217" s="39"/>
      <c r="N217" s="39"/>
      <c r="O217" s="39"/>
      <c r="P217" s="19">
        <f t="shared" si="57"/>
        <v>77950</v>
      </c>
      <c r="Q217"/>
      <c r="R217"/>
      <c r="S217"/>
      <c r="T217"/>
    </row>
    <row r="218" spans="1:32" x14ac:dyDescent="0.25">
      <c r="A218" s="83"/>
      <c r="B218" s="84"/>
      <c r="C218" s="84"/>
      <c r="D218" s="85"/>
      <c r="E218" s="49" t="s">
        <v>13</v>
      </c>
      <c r="F218" s="49"/>
      <c r="G218" s="49"/>
      <c r="H218" s="49"/>
      <c r="I218" s="49"/>
      <c r="J218" s="39">
        <v>65650</v>
      </c>
      <c r="K218" s="39"/>
      <c r="L218" s="39"/>
      <c r="M218" s="39"/>
      <c r="N218" s="39"/>
      <c r="O218" s="39"/>
      <c r="P218" s="19">
        <f t="shared" si="57"/>
        <v>70650</v>
      </c>
      <c r="Q218"/>
      <c r="R218"/>
      <c r="S218"/>
      <c r="T218"/>
    </row>
    <row r="219" spans="1:32" x14ac:dyDescent="0.25">
      <c r="A219" s="80" t="s">
        <v>533</v>
      </c>
      <c r="B219" s="81"/>
      <c r="C219" s="81"/>
      <c r="D219" s="82"/>
      <c r="E219" s="49" t="s">
        <v>55</v>
      </c>
      <c r="F219" s="49"/>
      <c r="G219" s="49"/>
      <c r="H219" s="49"/>
      <c r="I219" s="49"/>
      <c r="J219" s="39">
        <v>72950</v>
      </c>
      <c r="K219" s="39"/>
      <c r="L219" s="39"/>
      <c r="M219" s="39"/>
      <c r="N219" s="39"/>
      <c r="O219" s="39"/>
      <c r="P219" s="19">
        <f t="shared" si="57"/>
        <v>77950</v>
      </c>
      <c r="Q219"/>
      <c r="R219"/>
      <c r="S219"/>
      <c r="T219"/>
    </row>
    <row r="220" spans="1:32" x14ac:dyDescent="0.25">
      <c r="A220" s="83"/>
      <c r="B220" s="84"/>
      <c r="C220" s="84"/>
      <c r="D220" s="85"/>
      <c r="E220" s="49" t="s">
        <v>13</v>
      </c>
      <c r="F220" s="49"/>
      <c r="G220" s="49"/>
      <c r="H220" s="49"/>
      <c r="I220" s="49"/>
      <c r="J220" s="39">
        <v>65650</v>
      </c>
      <c r="K220" s="39"/>
      <c r="L220" s="39"/>
      <c r="M220" s="39"/>
      <c r="N220" s="39"/>
      <c r="O220" s="39"/>
      <c r="P220" s="19">
        <f t="shared" si="57"/>
        <v>70650</v>
      </c>
      <c r="Q220"/>
      <c r="R220"/>
      <c r="S220"/>
      <c r="T220"/>
    </row>
    <row r="221" spans="1:32" x14ac:dyDescent="0.25">
      <c r="A221" s="80" t="s">
        <v>534</v>
      </c>
      <c r="B221" s="81"/>
      <c r="C221" s="81"/>
      <c r="D221" s="82"/>
      <c r="E221" s="49" t="s">
        <v>55</v>
      </c>
      <c r="F221" s="49"/>
      <c r="G221" s="49"/>
      <c r="H221" s="49"/>
      <c r="I221" s="49"/>
      <c r="J221" s="39">
        <v>61050</v>
      </c>
      <c r="K221" s="39"/>
      <c r="L221" s="39"/>
      <c r="M221" s="39"/>
      <c r="N221" s="39"/>
      <c r="O221" s="39"/>
      <c r="P221" s="19">
        <f t="shared" si="57"/>
        <v>66050</v>
      </c>
      <c r="Q221"/>
      <c r="R221"/>
      <c r="S221"/>
      <c r="T221"/>
    </row>
    <row r="222" spans="1:32" x14ac:dyDescent="0.25">
      <c r="A222" s="83"/>
      <c r="B222" s="84"/>
      <c r="C222" s="84"/>
      <c r="D222" s="85"/>
      <c r="E222" s="86" t="s">
        <v>55</v>
      </c>
      <c r="F222" s="86"/>
      <c r="G222" s="86"/>
      <c r="H222" s="86"/>
      <c r="I222" s="86"/>
      <c r="J222" s="51">
        <v>61050</v>
      </c>
      <c r="K222" s="51"/>
      <c r="L222" s="51"/>
      <c r="M222" s="51"/>
      <c r="N222" s="51"/>
      <c r="O222" s="51"/>
      <c r="P222" s="19">
        <f t="shared" si="57"/>
        <v>66050</v>
      </c>
      <c r="Q222"/>
      <c r="R222"/>
      <c r="S222"/>
      <c r="T222"/>
    </row>
    <row r="223" spans="1:32" x14ac:dyDescent="0.25">
      <c r="A223" s="48" t="s">
        <v>94</v>
      </c>
      <c r="B223" s="48"/>
      <c r="C223" s="48"/>
      <c r="D223" s="48"/>
      <c r="E223" s="49" t="s">
        <v>14</v>
      </c>
      <c r="F223" s="49"/>
      <c r="G223" s="49"/>
      <c r="H223" s="49"/>
      <c r="I223" s="49"/>
      <c r="J223" s="39">
        <v>68000</v>
      </c>
      <c r="K223" s="39"/>
      <c r="L223" s="39"/>
      <c r="M223" s="39"/>
      <c r="N223" s="39"/>
      <c r="O223" s="39"/>
      <c r="P223" s="19">
        <f t="shared" si="57"/>
        <v>73000</v>
      </c>
      <c r="Q223"/>
      <c r="R223"/>
      <c r="S223"/>
      <c r="T223"/>
    </row>
    <row r="224" spans="1:32" x14ac:dyDescent="0.25">
      <c r="A224" s="48" t="s">
        <v>95</v>
      </c>
      <c r="B224" s="48"/>
      <c r="C224" s="48"/>
      <c r="D224" s="48"/>
      <c r="E224" s="49" t="s">
        <v>14</v>
      </c>
      <c r="F224" s="49"/>
      <c r="G224" s="49"/>
      <c r="H224" s="49"/>
      <c r="I224" s="49"/>
      <c r="J224" s="39">
        <v>68000</v>
      </c>
      <c r="K224" s="39"/>
      <c r="L224" s="39"/>
      <c r="M224" s="39"/>
      <c r="N224" s="39"/>
      <c r="O224" s="39"/>
      <c r="P224" s="19">
        <f t="shared" si="57"/>
        <v>73000</v>
      </c>
      <c r="Q224"/>
      <c r="R224"/>
      <c r="S224"/>
      <c r="T224"/>
    </row>
    <row r="225" spans="1:20" x14ac:dyDescent="0.25">
      <c r="A225" s="48" t="s">
        <v>96</v>
      </c>
      <c r="B225" s="48"/>
      <c r="C225" s="48"/>
      <c r="D225" s="48"/>
      <c r="E225" s="49" t="s">
        <v>14</v>
      </c>
      <c r="F225" s="49"/>
      <c r="G225" s="49"/>
      <c r="H225" s="49"/>
      <c r="I225" s="49"/>
      <c r="J225" s="39">
        <v>66300</v>
      </c>
      <c r="K225" s="39"/>
      <c r="L225" s="39"/>
      <c r="M225" s="39"/>
      <c r="N225" s="39"/>
      <c r="O225" s="39"/>
      <c r="P225" s="19">
        <f t="shared" si="57"/>
        <v>71300</v>
      </c>
      <c r="Q225"/>
      <c r="R225"/>
      <c r="S225"/>
      <c r="T225"/>
    </row>
    <row r="226" spans="1:20" x14ac:dyDescent="0.25">
      <c r="A226" s="80" t="s">
        <v>535</v>
      </c>
      <c r="B226" s="81"/>
      <c r="C226" s="81"/>
      <c r="D226" s="82"/>
      <c r="E226" s="49" t="s">
        <v>55</v>
      </c>
      <c r="F226" s="49"/>
      <c r="G226" s="49"/>
      <c r="H226" s="49"/>
      <c r="I226" s="49"/>
      <c r="J226" s="39">
        <v>72950</v>
      </c>
      <c r="K226" s="39"/>
      <c r="L226" s="39"/>
      <c r="M226" s="39"/>
      <c r="N226" s="39"/>
      <c r="O226" s="39"/>
      <c r="P226" s="19">
        <f t="shared" si="57"/>
        <v>77950</v>
      </c>
      <c r="Q226"/>
      <c r="R226"/>
      <c r="S226"/>
      <c r="T226"/>
    </row>
    <row r="227" spans="1:20" x14ac:dyDescent="0.25">
      <c r="A227" s="83"/>
      <c r="B227" s="84"/>
      <c r="C227" s="84"/>
      <c r="D227" s="85"/>
      <c r="E227" s="49" t="s">
        <v>13</v>
      </c>
      <c r="F227" s="49"/>
      <c r="G227" s="49"/>
      <c r="H227" s="49"/>
      <c r="I227" s="49"/>
      <c r="J227" s="39">
        <v>65650</v>
      </c>
      <c r="K227" s="39"/>
      <c r="L227" s="39"/>
      <c r="M227" s="39"/>
      <c r="N227" s="39"/>
      <c r="O227" s="39"/>
      <c r="P227" s="19">
        <f t="shared" si="57"/>
        <v>70650</v>
      </c>
      <c r="Q227"/>
      <c r="R227"/>
      <c r="S227"/>
      <c r="T227"/>
    </row>
    <row r="228" spans="1:20" x14ac:dyDescent="0.25">
      <c r="A228" s="48" t="s">
        <v>97</v>
      </c>
      <c r="B228" s="48"/>
      <c r="C228" s="48"/>
      <c r="D228" s="48"/>
      <c r="E228" s="49" t="s">
        <v>55</v>
      </c>
      <c r="F228" s="49"/>
      <c r="G228" s="49"/>
      <c r="H228" s="49"/>
      <c r="I228" s="49"/>
      <c r="J228" s="39">
        <v>60350</v>
      </c>
      <c r="K228" s="39"/>
      <c r="L228" s="39"/>
      <c r="M228" s="39"/>
      <c r="N228" s="39"/>
      <c r="O228" s="39"/>
      <c r="P228" s="19">
        <f t="shared" si="57"/>
        <v>65350</v>
      </c>
      <c r="Q228"/>
      <c r="R228"/>
      <c r="S228"/>
      <c r="T228"/>
    </row>
    <row r="229" spans="1:20" x14ac:dyDescent="0.25">
      <c r="A229" s="48" t="s">
        <v>98</v>
      </c>
      <c r="B229" s="48"/>
      <c r="C229" s="48"/>
      <c r="D229" s="48"/>
      <c r="E229" s="49" t="s">
        <v>55</v>
      </c>
      <c r="F229" s="49"/>
      <c r="G229" s="49"/>
      <c r="H229" s="49"/>
      <c r="I229" s="49"/>
      <c r="J229" s="39">
        <v>69150</v>
      </c>
      <c r="K229" s="39"/>
      <c r="L229" s="39"/>
      <c r="M229" s="39"/>
      <c r="N229" s="39"/>
      <c r="O229" s="39"/>
      <c r="P229" s="19">
        <f t="shared" si="57"/>
        <v>74150</v>
      </c>
      <c r="Q229"/>
      <c r="R229"/>
      <c r="S229"/>
      <c r="T229"/>
    </row>
    <row r="230" spans="1:20" x14ac:dyDescent="0.25">
      <c r="A230" s="48" t="s">
        <v>99</v>
      </c>
      <c r="B230" s="48"/>
      <c r="C230" s="48"/>
      <c r="D230" s="48"/>
      <c r="E230" s="49" t="s">
        <v>55</v>
      </c>
      <c r="F230" s="49"/>
      <c r="G230" s="49"/>
      <c r="H230" s="49"/>
      <c r="I230" s="49"/>
      <c r="J230" s="39">
        <v>61050</v>
      </c>
      <c r="K230" s="39"/>
      <c r="L230" s="39"/>
      <c r="M230" s="39"/>
      <c r="N230" s="39"/>
      <c r="O230" s="39"/>
      <c r="P230" s="19">
        <f t="shared" si="57"/>
        <v>66050</v>
      </c>
      <c r="Q230"/>
      <c r="R230"/>
      <c r="S230"/>
      <c r="T230"/>
    </row>
    <row r="231" spans="1:20" x14ac:dyDescent="0.25">
      <c r="A231" s="48" t="s">
        <v>100</v>
      </c>
      <c r="B231" s="48"/>
      <c r="C231" s="48"/>
      <c r="D231" s="48"/>
      <c r="E231" s="49" t="s">
        <v>55</v>
      </c>
      <c r="F231" s="49"/>
      <c r="G231" s="49"/>
      <c r="H231" s="49"/>
      <c r="I231" s="49"/>
      <c r="J231" s="39">
        <v>61050</v>
      </c>
      <c r="K231" s="39"/>
      <c r="L231" s="39"/>
      <c r="M231" s="39"/>
      <c r="N231" s="39"/>
      <c r="O231" s="39"/>
      <c r="P231" s="19">
        <f t="shared" si="57"/>
        <v>66050</v>
      </c>
      <c r="Q231"/>
      <c r="R231"/>
      <c r="S231"/>
      <c r="T231"/>
    </row>
    <row r="232" spans="1:20" x14ac:dyDescent="0.25">
      <c r="A232" s="48" t="s">
        <v>101</v>
      </c>
      <c r="B232" s="48"/>
      <c r="C232" s="48"/>
      <c r="D232" s="48"/>
      <c r="E232" s="49" t="s">
        <v>11</v>
      </c>
      <c r="F232" s="49"/>
      <c r="G232" s="49"/>
      <c r="H232" s="49"/>
      <c r="I232" s="49"/>
      <c r="J232" s="39">
        <v>47900</v>
      </c>
      <c r="K232" s="39"/>
      <c r="L232" s="39"/>
      <c r="M232" s="39"/>
      <c r="N232" s="39"/>
      <c r="O232" s="39"/>
      <c r="P232" s="19">
        <f t="shared" si="57"/>
        <v>52900</v>
      </c>
      <c r="Q232"/>
      <c r="R232"/>
      <c r="S232"/>
      <c r="T232"/>
    </row>
    <row r="233" spans="1:20" x14ac:dyDescent="0.25">
      <c r="A233" s="80" t="s">
        <v>102</v>
      </c>
      <c r="B233" s="81"/>
      <c r="C233" s="81"/>
      <c r="D233" s="82"/>
      <c r="E233" s="49" t="s">
        <v>11</v>
      </c>
      <c r="F233" s="49"/>
      <c r="G233" s="49"/>
      <c r="H233" s="49"/>
      <c r="I233" s="49"/>
      <c r="J233" s="39">
        <v>47900</v>
      </c>
      <c r="K233" s="39"/>
      <c r="L233" s="39"/>
      <c r="M233" s="39"/>
      <c r="N233" s="39"/>
      <c r="O233" s="39"/>
      <c r="P233" s="19">
        <f t="shared" si="57"/>
        <v>52900</v>
      </c>
      <c r="Q233"/>
      <c r="R233"/>
      <c r="S233"/>
      <c r="T233"/>
    </row>
    <row r="234" spans="1:20" x14ac:dyDescent="0.25">
      <c r="A234" s="87"/>
      <c r="B234" s="88"/>
      <c r="C234" s="88"/>
      <c r="D234" s="89"/>
      <c r="E234" s="49" t="s">
        <v>55</v>
      </c>
      <c r="F234" s="49"/>
      <c r="G234" s="49"/>
      <c r="H234" s="49"/>
      <c r="I234" s="49"/>
      <c r="J234" s="39">
        <v>59500</v>
      </c>
      <c r="K234" s="39"/>
      <c r="L234" s="39"/>
      <c r="M234" s="39"/>
      <c r="N234" s="39"/>
      <c r="O234" s="39"/>
      <c r="P234" s="19">
        <f t="shared" ref="P234" si="58">J234+3500+1500</f>
        <v>64500</v>
      </c>
      <c r="Q234"/>
      <c r="R234"/>
      <c r="S234"/>
      <c r="T234"/>
    </row>
    <row r="235" spans="1:20" x14ac:dyDescent="0.25">
      <c r="A235" s="80" t="s">
        <v>536</v>
      </c>
      <c r="B235" s="81"/>
      <c r="C235" s="81"/>
      <c r="D235" s="82"/>
      <c r="E235" s="64" t="s">
        <v>11</v>
      </c>
      <c r="F235" s="49"/>
      <c r="G235" s="49"/>
      <c r="H235" s="49"/>
      <c r="I235" s="49"/>
      <c r="J235" s="39">
        <v>47900</v>
      </c>
      <c r="K235" s="39"/>
      <c r="L235" s="39"/>
      <c r="M235" s="39"/>
      <c r="N235" s="39"/>
      <c r="O235" s="39"/>
      <c r="P235" s="19">
        <f t="shared" si="57"/>
        <v>52900</v>
      </c>
      <c r="Q235"/>
      <c r="R235"/>
      <c r="S235"/>
      <c r="T235"/>
    </row>
    <row r="236" spans="1:20" x14ac:dyDescent="0.25">
      <c r="A236" s="87"/>
      <c r="B236" s="88"/>
      <c r="C236" s="88"/>
      <c r="D236" s="89"/>
      <c r="E236" s="64" t="s">
        <v>55</v>
      </c>
      <c r="F236" s="49"/>
      <c r="G236" s="49"/>
      <c r="H236" s="49"/>
      <c r="I236" s="49"/>
      <c r="J236" s="39">
        <v>59500</v>
      </c>
      <c r="K236" s="39"/>
      <c r="L236" s="39"/>
      <c r="M236" s="39"/>
      <c r="N236" s="39"/>
      <c r="O236" s="39"/>
      <c r="P236" s="19">
        <f t="shared" ref="P236" si="59">J236+3500+1500</f>
        <v>64500</v>
      </c>
      <c r="Q236"/>
      <c r="R236"/>
      <c r="S236"/>
      <c r="T236"/>
    </row>
    <row r="237" spans="1:20" x14ac:dyDescent="0.25">
      <c r="A237" s="90" t="s">
        <v>103</v>
      </c>
      <c r="B237" s="91"/>
      <c r="C237" s="91"/>
      <c r="D237" s="92"/>
      <c r="E237" s="64" t="s">
        <v>10</v>
      </c>
      <c r="F237" s="49"/>
      <c r="G237" s="49"/>
      <c r="H237" s="49"/>
      <c r="I237" s="49"/>
      <c r="J237" s="39">
        <v>43100</v>
      </c>
      <c r="K237" s="39"/>
      <c r="L237" s="39"/>
      <c r="M237" s="39"/>
      <c r="N237" s="39"/>
      <c r="O237" s="39"/>
      <c r="P237" s="19">
        <f t="shared" si="57"/>
        <v>48100</v>
      </c>
      <c r="Q237"/>
      <c r="R237"/>
      <c r="S237"/>
      <c r="T237"/>
    </row>
    <row r="238" spans="1:20" x14ac:dyDescent="0.25">
      <c r="A238" s="40" t="s">
        <v>104</v>
      </c>
      <c r="B238" s="41"/>
      <c r="C238" s="41"/>
      <c r="D238" s="42"/>
      <c r="E238" s="49" t="s">
        <v>55</v>
      </c>
      <c r="F238" s="49"/>
      <c r="G238" s="49"/>
      <c r="H238" s="49"/>
      <c r="I238" s="49"/>
      <c r="J238" s="39">
        <v>62350</v>
      </c>
      <c r="K238" s="39"/>
      <c r="L238" s="39"/>
      <c r="M238" s="39"/>
      <c r="N238" s="39"/>
      <c r="O238" s="39"/>
      <c r="P238" s="19">
        <f t="shared" si="57"/>
        <v>67350</v>
      </c>
      <c r="Q238"/>
      <c r="R238"/>
      <c r="S238"/>
      <c r="T238"/>
    </row>
    <row r="239" spans="1:20" x14ac:dyDescent="0.25">
      <c r="A239" s="54"/>
      <c r="B239" s="55"/>
      <c r="C239" s="55"/>
      <c r="D239" s="56"/>
      <c r="E239" s="49" t="s">
        <v>14</v>
      </c>
      <c r="F239" s="49"/>
      <c r="G239" s="49"/>
      <c r="H239" s="49"/>
      <c r="I239" s="49"/>
      <c r="J239" s="39">
        <v>67150</v>
      </c>
      <c r="K239" s="39"/>
      <c r="L239" s="39"/>
      <c r="M239" s="39"/>
      <c r="N239" s="39"/>
      <c r="O239" s="39"/>
      <c r="P239" s="19">
        <f t="shared" ref="P239" si="60">J239+3500+1500</f>
        <v>72150</v>
      </c>
      <c r="Q239"/>
      <c r="R239"/>
      <c r="S239"/>
      <c r="T239"/>
    </row>
    <row r="240" spans="1:20" x14ac:dyDescent="0.25">
      <c r="A240" s="40" t="s">
        <v>105</v>
      </c>
      <c r="B240" s="41"/>
      <c r="C240" s="41"/>
      <c r="D240" s="42"/>
      <c r="E240" s="64" t="s">
        <v>55</v>
      </c>
      <c r="F240" s="49"/>
      <c r="G240" s="49"/>
      <c r="H240" s="49"/>
      <c r="I240" s="49"/>
      <c r="J240" s="39">
        <v>62350</v>
      </c>
      <c r="K240" s="39"/>
      <c r="L240" s="39"/>
      <c r="M240" s="39"/>
      <c r="N240" s="39"/>
      <c r="O240" s="39"/>
      <c r="P240" s="19">
        <f t="shared" si="57"/>
        <v>67350</v>
      </c>
      <c r="Q240"/>
      <c r="R240"/>
      <c r="S240"/>
      <c r="T240"/>
    </row>
    <row r="241" spans="1:20" x14ac:dyDescent="0.25">
      <c r="A241" s="54"/>
      <c r="B241" s="55"/>
      <c r="C241" s="55"/>
      <c r="D241" s="56"/>
      <c r="E241" s="64" t="s">
        <v>14</v>
      </c>
      <c r="F241" s="49"/>
      <c r="G241" s="49"/>
      <c r="H241" s="49"/>
      <c r="I241" s="49"/>
      <c r="J241" s="39">
        <v>67150</v>
      </c>
      <c r="K241" s="39"/>
      <c r="L241" s="39"/>
      <c r="M241" s="39"/>
      <c r="N241" s="39"/>
      <c r="O241" s="39"/>
      <c r="P241" s="19">
        <f t="shared" ref="P241:P242" si="61">J241+3500+1500</f>
        <v>72150</v>
      </c>
      <c r="Q241"/>
      <c r="R241"/>
      <c r="S241"/>
      <c r="T241"/>
    </row>
    <row r="242" spans="1:20" x14ac:dyDescent="0.25">
      <c r="A242" s="90" t="s">
        <v>537</v>
      </c>
      <c r="B242" s="91"/>
      <c r="C242" s="91"/>
      <c r="D242" s="92"/>
      <c r="E242" s="64" t="s">
        <v>16</v>
      </c>
      <c r="F242" s="49"/>
      <c r="G242" s="49"/>
      <c r="H242" s="49"/>
      <c r="I242" s="49"/>
      <c r="J242" s="39">
        <v>73900</v>
      </c>
      <c r="K242" s="39"/>
      <c r="L242" s="39"/>
      <c r="M242" s="39"/>
      <c r="N242" s="39"/>
      <c r="O242" s="39"/>
      <c r="P242" s="19">
        <f t="shared" si="61"/>
        <v>78900</v>
      </c>
      <c r="Q242"/>
      <c r="R242"/>
      <c r="S242"/>
      <c r="T242"/>
    </row>
    <row r="243" spans="1:20" x14ac:dyDescent="0.25">
      <c r="A243" s="40" t="s">
        <v>106</v>
      </c>
      <c r="B243" s="41"/>
      <c r="C243" s="41"/>
      <c r="D243" s="42"/>
      <c r="E243" s="49" t="s">
        <v>16</v>
      </c>
      <c r="F243" s="49"/>
      <c r="G243" s="49"/>
      <c r="H243" s="49"/>
      <c r="I243" s="49"/>
      <c r="J243" s="39">
        <v>78800</v>
      </c>
      <c r="K243" s="39"/>
      <c r="L243" s="39"/>
      <c r="M243" s="39"/>
      <c r="N243" s="39"/>
      <c r="O243" s="39"/>
      <c r="P243" s="19">
        <f t="shared" si="57"/>
        <v>83800</v>
      </c>
      <c r="Q243"/>
      <c r="R243"/>
      <c r="S243"/>
      <c r="T243"/>
    </row>
    <row r="244" spans="1:20" x14ac:dyDescent="0.25">
      <c r="A244" s="43"/>
      <c r="B244" s="44"/>
      <c r="C244" s="44"/>
      <c r="D244" s="45"/>
      <c r="E244" s="49" t="s">
        <v>18</v>
      </c>
      <c r="F244" s="49"/>
      <c r="G244" s="49"/>
      <c r="H244" s="49"/>
      <c r="I244" s="49"/>
      <c r="J244" s="39">
        <v>87550</v>
      </c>
      <c r="K244" s="39"/>
      <c r="L244" s="39"/>
      <c r="M244" s="39"/>
      <c r="N244" s="39"/>
      <c r="O244" s="39"/>
      <c r="P244" s="19">
        <f t="shared" ref="P244" si="62">J244+3500+1500</f>
        <v>92550</v>
      </c>
      <c r="Q244"/>
      <c r="R244"/>
      <c r="S244"/>
      <c r="T244"/>
    </row>
    <row r="245" spans="1:20" x14ac:dyDescent="0.25">
      <c r="A245" s="48" t="s">
        <v>107</v>
      </c>
      <c r="B245" s="48"/>
      <c r="C245" s="48"/>
      <c r="D245" s="48"/>
      <c r="E245" s="49" t="s">
        <v>55</v>
      </c>
      <c r="F245" s="49"/>
      <c r="G245" s="49"/>
      <c r="H245" s="49"/>
      <c r="I245" s="49"/>
      <c r="J245" s="39">
        <v>61050</v>
      </c>
      <c r="K245" s="39"/>
      <c r="L245" s="39"/>
      <c r="M245" s="39"/>
      <c r="N245" s="39"/>
      <c r="O245" s="39"/>
      <c r="P245" s="19">
        <f t="shared" si="57"/>
        <v>66050</v>
      </c>
      <c r="Q245"/>
      <c r="R245"/>
      <c r="S245"/>
      <c r="T245"/>
    </row>
    <row r="246" spans="1:20" x14ac:dyDescent="0.25">
      <c r="A246" s="48" t="s">
        <v>108</v>
      </c>
      <c r="B246" s="48"/>
      <c r="C246" s="48"/>
      <c r="D246" s="48"/>
      <c r="E246" s="49" t="s">
        <v>55</v>
      </c>
      <c r="F246" s="49"/>
      <c r="G246" s="49"/>
      <c r="H246" s="49"/>
      <c r="I246" s="49"/>
      <c r="J246" s="39">
        <v>61050</v>
      </c>
      <c r="K246" s="39"/>
      <c r="L246" s="39"/>
      <c r="M246" s="39"/>
      <c r="N246" s="39"/>
      <c r="O246" s="39"/>
      <c r="P246" s="19">
        <f t="shared" si="57"/>
        <v>66050</v>
      </c>
      <c r="Q246"/>
      <c r="R246"/>
      <c r="S246"/>
      <c r="T246"/>
    </row>
    <row r="247" spans="1:20" x14ac:dyDescent="0.25">
      <c r="A247" s="48" t="s">
        <v>109</v>
      </c>
      <c r="B247" s="48"/>
      <c r="C247" s="48"/>
      <c r="D247" s="48"/>
      <c r="E247" s="49" t="s">
        <v>110</v>
      </c>
      <c r="F247" s="49"/>
      <c r="G247" s="49"/>
      <c r="H247" s="49"/>
      <c r="I247" s="49"/>
      <c r="J247" s="39">
        <v>67850</v>
      </c>
      <c r="K247" s="39"/>
      <c r="L247" s="39"/>
      <c r="M247" s="39"/>
      <c r="N247" s="39"/>
      <c r="O247" s="39"/>
      <c r="P247" s="19">
        <f t="shared" si="57"/>
        <v>72850</v>
      </c>
      <c r="Q247"/>
      <c r="R247"/>
      <c r="S247"/>
      <c r="T247"/>
    </row>
    <row r="248" spans="1:20" ht="15" customHeight="1" x14ac:dyDescent="0.25">
      <c r="A248" s="48" t="s">
        <v>111</v>
      </c>
      <c r="B248" s="48"/>
      <c r="C248" s="48"/>
      <c r="D248" s="48"/>
      <c r="E248" s="49" t="s">
        <v>14</v>
      </c>
      <c r="F248" s="49"/>
      <c r="G248" s="49"/>
      <c r="H248" s="49"/>
      <c r="I248" s="49"/>
      <c r="J248" s="39">
        <v>72950</v>
      </c>
      <c r="K248" s="39"/>
      <c r="L248" s="39"/>
      <c r="M248" s="39"/>
      <c r="N248" s="39"/>
      <c r="O248" s="39"/>
      <c r="P248" s="19">
        <f t="shared" si="57"/>
        <v>77950</v>
      </c>
      <c r="Q248"/>
      <c r="R248"/>
      <c r="S248"/>
      <c r="T248"/>
    </row>
    <row r="249" spans="1:20" ht="15" customHeight="1" x14ac:dyDescent="0.25">
      <c r="A249" s="48" t="s">
        <v>112</v>
      </c>
      <c r="B249" s="48"/>
      <c r="C249" s="48"/>
      <c r="D249" s="48"/>
      <c r="E249" s="49" t="s">
        <v>69</v>
      </c>
      <c r="F249" s="49"/>
      <c r="G249" s="49"/>
      <c r="H249" s="49"/>
      <c r="I249" s="49"/>
      <c r="J249" s="39">
        <v>72950</v>
      </c>
      <c r="K249" s="39"/>
      <c r="L249" s="39"/>
      <c r="M249" s="39"/>
      <c r="N249" s="39"/>
      <c r="O249" s="39"/>
      <c r="P249" s="19">
        <f t="shared" si="57"/>
        <v>77950</v>
      </c>
      <c r="Q249"/>
      <c r="R249"/>
      <c r="S249"/>
      <c r="T249"/>
    </row>
    <row r="250" spans="1:20" x14ac:dyDescent="0.25">
      <c r="A250" s="48" t="s">
        <v>113</v>
      </c>
      <c r="B250" s="48"/>
      <c r="C250" s="48"/>
      <c r="D250" s="48"/>
      <c r="E250" s="49" t="s">
        <v>14</v>
      </c>
      <c r="F250" s="49"/>
      <c r="G250" s="49"/>
      <c r="H250" s="49"/>
      <c r="I250" s="49"/>
      <c r="J250" s="39">
        <v>65550</v>
      </c>
      <c r="K250" s="39"/>
      <c r="L250" s="39"/>
      <c r="M250" s="39"/>
      <c r="N250" s="39"/>
      <c r="O250" s="39"/>
      <c r="P250" s="19">
        <f t="shared" si="57"/>
        <v>70550</v>
      </c>
      <c r="Q250"/>
      <c r="R250"/>
      <c r="S250"/>
      <c r="T250"/>
    </row>
    <row r="251" spans="1:20" x14ac:dyDescent="0.25">
      <c r="A251" s="48" t="s">
        <v>114</v>
      </c>
      <c r="B251" s="48"/>
      <c r="C251" s="48"/>
      <c r="D251" s="48"/>
      <c r="E251" s="49" t="s">
        <v>55</v>
      </c>
      <c r="F251" s="49"/>
      <c r="G251" s="49"/>
      <c r="H251" s="49"/>
      <c r="I251" s="49"/>
      <c r="J251" s="39">
        <v>63400</v>
      </c>
      <c r="K251" s="39"/>
      <c r="L251" s="39"/>
      <c r="M251" s="39"/>
      <c r="N251" s="39"/>
      <c r="O251" s="39"/>
      <c r="P251" s="19">
        <f t="shared" si="57"/>
        <v>68400</v>
      </c>
      <c r="Q251"/>
      <c r="R251"/>
      <c r="S251"/>
      <c r="T251"/>
    </row>
    <row r="252" spans="1:20" x14ac:dyDescent="0.25">
      <c r="A252" s="48" t="s">
        <v>538</v>
      </c>
      <c r="B252" s="48"/>
      <c r="C252" s="48"/>
      <c r="D252" s="48"/>
      <c r="E252" s="49" t="s">
        <v>55</v>
      </c>
      <c r="F252" s="49"/>
      <c r="G252" s="49"/>
      <c r="H252" s="49"/>
      <c r="I252" s="49"/>
      <c r="J252" s="39">
        <v>70100</v>
      </c>
      <c r="K252" s="39"/>
      <c r="L252" s="39"/>
      <c r="M252" s="39"/>
      <c r="N252" s="39"/>
      <c r="O252" s="39"/>
      <c r="P252" s="19">
        <f t="shared" si="57"/>
        <v>75100</v>
      </c>
      <c r="Q252"/>
      <c r="R252"/>
      <c r="S252"/>
      <c r="T252"/>
    </row>
    <row r="253" spans="1:20" x14ac:dyDescent="0.25">
      <c r="A253" s="48" t="s">
        <v>115</v>
      </c>
      <c r="B253" s="48"/>
      <c r="C253" s="48"/>
      <c r="D253" s="48"/>
      <c r="E253" s="49" t="s">
        <v>14</v>
      </c>
      <c r="F253" s="49"/>
      <c r="G253" s="49"/>
      <c r="H253" s="49"/>
      <c r="I253" s="49"/>
      <c r="J253" s="39">
        <v>69000</v>
      </c>
      <c r="K253" s="39"/>
      <c r="L253" s="39"/>
      <c r="M253" s="39"/>
      <c r="N253" s="39"/>
      <c r="O253" s="39"/>
      <c r="P253" s="19">
        <f t="shared" si="57"/>
        <v>74000</v>
      </c>
      <c r="Q253"/>
      <c r="R253"/>
      <c r="S253"/>
      <c r="T253"/>
    </row>
    <row r="254" spans="1:20" x14ac:dyDescent="0.25">
      <c r="A254" s="48" t="s">
        <v>116</v>
      </c>
      <c r="B254" s="48"/>
      <c r="C254" s="48"/>
      <c r="D254" s="48"/>
      <c r="E254" s="49" t="s">
        <v>55</v>
      </c>
      <c r="F254" s="49"/>
      <c r="G254" s="49"/>
      <c r="H254" s="49"/>
      <c r="I254" s="49"/>
      <c r="J254" s="39">
        <v>71000</v>
      </c>
      <c r="K254" s="39"/>
      <c r="L254" s="39"/>
      <c r="M254" s="39"/>
      <c r="N254" s="39"/>
      <c r="O254" s="39"/>
      <c r="P254" s="19">
        <f t="shared" si="57"/>
        <v>76000</v>
      </c>
      <c r="Q254"/>
      <c r="R254"/>
      <c r="S254"/>
      <c r="T254"/>
    </row>
    <row r="255" spans="1:20" x14ac:dyDescent="0.25">
      <c r="A255" s="48" t="s">
        <v>117</v>
      </c>
      <c r="B255" s="48"/>
      <c r="C255" s="48"/>
      <c r="D255" s="48"/>
      <c r="E255" s="49" t="s">
        <v>14</v>
      </c>
      <c r="F255" s="49"/>
      <c r="G255" s="49"/>
      <c r="H255" s="49"/>
      <c r="I255" s="49"/>
      <c r="J255" s="39">
        <v>65550</v>
      </c>
      <c r="K255" s="39"/>
      <c r="L255" s="39"/>
      <c r="M255" s="39"/>
      <c r="N255" s="39"/>
      <c r="O255" s="39"/>
      <c r="P255" s="19">
        <f t="shared" si="57"/>
        <v>70550</v>
      </c>
      <c r="Q255"/>
      <c r="R255"/>
      <c r="S255"/>
      <c r="T255"/>
    </row>
    <row r="256" spans="1:20" x14ac:dyDescent="0.25">
      <c r="A256" s="48" t="s">
        <v>118</v>
      </c>
      <c r="B256" s="48"/>
      <c r="C256" s="48"/>
      <c r="D256" s="48"/>
      <c r="E256" s="49" t="s">
        <v>16</v>
      </c>
      <c r="F256" s="49"/>
      <c r="G256" s="49"/>
      <c r="H256" s="49"/>
      <c r="I256" s="49"/>
      <c r="J256" s="39">
        <v>74400</v>
      </c>
      <c r="K256" s="39"/>
      <c r="L256" s="39"/>
      <c r="M256" s="39"/>
      <c r="N256" s="39"/>
      <c r="O256" s="39"/>
      <c r="P256" s="19">
        <f t="shared" si="57"/>
        <v>79400</v>
      </c>
      <c r="Q256"/>
      <c r="R256"/>
      <c r="S256"/>
      <c r="T256"/>
    </row>
    <row r="257" spans="1:24" x14ac:dyDescent="0.25">
      <c r="A257" s="48" t="s">
        <v>119</v>
      </c>
      <c r="B257" s="48"/>
      <c r="C257" s="48"/>
      <c r="D257" s="48"/>
      <c r="E257" s="49" t="s">
        <v>55</v>
      </c>
      <c r="F257" s="49"/>
      <c r="G257" s="49"/>
      <c r="H257" s="49"/>
      <c r="I257" s="49"/>
      <c r="J257" s="39">
        <v>62350</v>
      </c>
      <c r="K257" s="39"/>
      <c r="L257" s="39"/>
      <c r="M257" s="39"/>
      <c r="N257" s="39"/>
      <c r="O257" s="39"/>
      <c r="P257" s="19">
        <f t="shared" si="57"/>
        <v>67350</v>
      </c>
      <c r="Q257"/>
      <c r="R257"/>
      <c r="S257"/>
      <c r="T257"/>
    </row>
    <row r="258" spans="1:24" ht="27" thickBot="1" x14ac:dyDescent="0.3">
      <c r="A258" s="46" t="s">
        <v>562</v>
      </c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9"/>
      <c r="R258" s="4"/>
      <c r="S258" s="47"/>
      <c r="T258" s="47"/>
      <c r="U258" s="47"/>
      <c r="V258" s="47"/>
      <c r="W258" s="47"/>
      <c r="X258" s="47"/>
    </row>
    <row r="259" spans="1:24" x14ac:dyDescent="0.25">
      <c r="A259" s="103" t="s">
        <v>156</v>
      </c>
      <c r="B259" s="104"/>
      <c r="C259" s="104"/>
      <c r="D259" s="105"/>
      <c r="E259" s="94" t="s">
        <v>157</v>
      </c>
      <c r="F259" s="95"/>
      <c r="G259" s="95"/>
      <c r="H259" s="95"/>
      <c r="I259" s="95"/>
      <c r="J259" s="93">
        <v>99300</v>
      </c>
      <c r="K259" s="93"/>
      <c r="L259" s="93"/>
      <c r="M259" s="93"/>
      <c r="N259" s="93"/>
      <c r="O259" s="93"/>
      <c r="P259" s="25">
        <f>J259+3500*2+1500*2</f>
        <v>109300</v>
      </c>
      <c r="Q259"/>
      <c r="R259"/>
      <c r="S259" s="16"/>
      <c r="T259" s="16"/>
      <c r="U259" s="16"/>
      <c r="V259" s="16"/>
      <c r="W259" s="24"/>
    </row>
    <row r="260" spans="1:24" x14ac:dyDescent="0.25">
      <c r="A260" s="106"/>
      <c r="B260" s="55"/>
      <c r="C260" s="55"/>
      <c r="D260" s="56"/>
      <c r="E260" s="64" t="s">
        <v>548</v>
      </c>
      <c r="F260" s="49"/>
      <c r="G260" s="49"/>
      <c r="H260" s="49"/>
      <c r="I260" s="49"/>
      <c r="J260" s="39">
        <v>81600</v>
      </c>
      <c r="K260" s="39"/>
      <c r="L260" s="39"/>
      <c r="M260" s="39"/>
      <c r="N260" s="39"/>
      <c r="O260" s="39"/>
      <c r="P260" s="26">
        <f>J260+3500*2+1500*2</f>
        <v>91600</v>
      </c>
      <c r="Q260"/>
      <c r="R260"/>
      <c r="S260" s="16"/>
      <c r="T260" s="16"/>
      <c r="U260" s="16"/>
      <c r="V260" s="16"/>
      <c r="W260" s="24"/>
    </row>
    <row r="261" spans="1:24" ht="15.75" thickBot="1" x14ac:dyDescent="0.3">
      <c r="A261" s="106"/>
      <c r="B261" s="55"/>
      <c r="C261" s="55"/>
      <c r="D261" s="56"/>
      <c r="E261" s="98" t="s">
        <v>164</v>
      </c>
      <c r="F261" s="102"/>
      <c r="G261" s="102"/>
      <c r="H261" s="102"/>
      <c r="I261" s="102"/>
      <c r="J261" s="96">
        <v>56100</v>
      </c>
      <c r="K261" s="96"/>
      <c r="L261" s="96"/>
      <c r="M261" s="96"/>
      <c r="N261" s="96"/>
      <c r="O261" s="96"/>
      <c r="P261" s="28">
        <f t="shared" ref="P261" si="63">J261+3500*2+1500*2</f>
        <v>66100</v>
      </c>
      <c r="Q261"/>
      <c r="R261"/>
      <c r="S261"/>
      <c r="T261"/>
    </row>
    <row r="262" spans="1:24" x14ac:dyDescent="0.25">
      <c r="A262" s="103" t="s">
        <v>158</v>
      </c>
      <c r="B262" s="104"/>
      <c r="C262" s="104"/>
      <c r="D262" s="105"/>
      <c r="E262" s="94" t="s">
        <v>157</v>
      </c>
      <c r="F262" s="95"/>
      <c r="G262" s="95"/>
      <c r="H262" s="95"/>
      <c r="I262" s="95"/>
      <c r="J262" s="93">
        <v>98700</v>
      </c>
      <c r="K262" s="93"/>
      <c r="L262" s="93"/>
      <c r="M262" s="93"/>
      <c r="N262" s="93"/>
      <c r="O262" s="93"/>
      <c r="P262" s="25">
        <f t="shared" ref="P262:P335" si="64">J262+3500*2+1500*2</f>
        <v>108700</v>
      </c>
      <c r="Q262"/>
      <c r="R262"/>
      <c r="S262"/>
      <c r="T262"/>
    </row>
    <row r="263" spans="1:24" x14ac:dyDescent="0.25">
      <c r="A263" s="106"/>
      <c r="B263" s="55"/>
      <c r="C263" s="55"/>
      <c r="D263" s="56"/>
      <c r="E263" s="64" t="s">
        <v>548</v>
      </c>
      <c r="F263" s="49"/>
      <c r="G263" s="49"/>
      <c r="H263" s="49"/>
      <c r="I263" s="49"/>
      <c r="J263" s="39">
        <v>85000</v>
      </c>
      <c r="K263" s="39"/>
      <c r="L263" s="39"/>
      <c r="M263" s="39"/>
      <c r="N263" s="39"/>
      <c r="O263" s="39"/>
      <c r="P263" s="26">
        <f t="shared" ref="P263" si="65">J263+3500*2+1500*2</f>
        <v>95000</v>
      </c>
      <c r="Q263"/>
      <c r="R263"/>
      <c r="S263"/>
      <c r="T263"/>
    </row>
    <row r="264" spans="1:24" x14ac:dyDescent="0.25">
      <c r="A264" s="106"/>
      <c r="B264" s="55"/>
      <c r="C264" s="55"/>
      <c r="D264" s="56"/>
      <c r="E264" s="64" t="s">
        <v>164</v>
      </c>
      <c r="F264" s="49"/>
      <c r="G264" s="49"/>
      <c r="H264" s="49"/>
      <c r="I264" s="49"/>
      <c r="J264" s="39">
        <v>59500</v>
      </c>
      <c r="K264" s="39"/>
      <c r="L264" s="39"/>
      <c r="M264" s="39"/>
      <c r="N264" s="39"/>
      <c r="O264" s="39"/>
      <c r="P264" s="26">
        <f t="shared" ref="P264" si="66">J264+3500*2+1500*2</f>
        <v>69500</v>
      </c>
      <c r="Q264"/>
      <c r="R264"/>
      <c r="S264"/>
      <c r="T264"/>
    </row>
    <row r="265" spans="1:24" ht="15.75" thickBot="1" x14ac:dyDescent="0.3">
      <c r="A265" s="106"/>
      <c r="B265" s="55"/>
      <c r="C265" s="55"/>
      <c r="D265" s="56"/>
      <c r="E265" s="98" t="s">
        <v>162</v>
      </c>
      <c r="F265" s="102"/>
      <c r="G265" s="102"/>
      <c r="H265" s="102"/>
      <c r="I265" s="102"/>
      <c r="J265" s="96">
        <v>60850</v>
      </c>
      <c r="K265" s="96"/>
      <c r="L265" s="96"/>
      <c r="M265" s="96"/>
      <c r="N265" s="96"/>
      <c r="O265" s="96"/>
      <c r="P265" s="28">
        <f t="shared" ref="P265" si="67">J265+3500*2+1500*2</f>
        <v>70850</v>
      </c>
      <c r="Q265"/>
      <c r="R265"/>
      <c r="S265"/>
      <c r="T265"/>
    </row>
    <row r="266" spans="1:24" x14ac:dyDescent="0.25">
      <c r="A266" s="103" t="s">
        <v>159</v>
      </c>
      <c r="B266" s="104"/>
      <c r="C266" s="104"/>
      <c r="D266" s="105"/>
      <c r="E266" s="94" t="s">
        <v>157</v>
      </c>
      <c r="F266" s="95"/>
      <c r="G266" s="95"/>
      <c r="H266" s="95"/>
      <c r="I266" s="95"/>
      <c r="J266" s="93">
        <v>107650</v>
      </c>
      <c r="K266" s="93"/>
      <c r="L266" s="93"/>
      <c r="M266" s="93"/>
      <c r="N266" s="93"/>
      <c r="O266" s="93"/>
      <c r="P266" s="25">
        <f t="shared" si="64"/>
        <v>117650</v>
      </c>
      <c r="Q266"/>
      <c r="R266"/>
      <c r="S266"/>
      <c r="T266"/>
    </row>
    <row r="267" spans="1:24" x14ac:dyDescent="0.25">
      <c r="A267" s="106"/>
      <c r="B267" s="55"/>
      <c r="C267" s="55"/>
      <c r="D267" s="56"/>
      <c r="E267" s="64" t="s">
        <v>548</v>
      </c>
      <c r="F267" s="49"/>
      <c r="G267" s="49"/>
      <c r="H267" s="49"/>
      <c r="I267" s="49"/>
      <c r="J267" s="39">
        <v>81600</v>
      </c>
      <c r="K267" s="39"/>
      <c r="L267" s="39"/>
      <c r="M267" s="39"/>
      <c r="N267" s="39"/>
      <c r="O267" s="39"/>
      <c r="P267" s="26">
        <f t="shared" ref="P267" si="68">J267+3500*2+1500*2</f>
        <v>91600</v>
      </c>
      <c r="Q267"/>
      <c r="R267"/>
      <c r="S267"/>
      <c r="T267"/>
    </row>
    <row r="268" spans="1:24" x14ac:dyDescent="0.25">
      <c r="A268" s="106"/>
      <c r="B268" s="55"/>
      <c r="C268" s="55"/>
      <c r="D268" s="56"/>
      <c r="E268" s="64" t="s">
        <v>164</v>
      </c>
      <c r="F268" s="49"/>
      <c r="G268" s="49"/>
      <c r="H268" s="49"/>
      <c r="I268" s="49"/>
      <c r="J268" s="39">
        <v>56100</v>
      </c>
      <c r="K268" s="39"/>
      <c r="L268" s="39"/>
      <c r="M268" s="39"/>
      <c r="N268" s="39"/>
      <c r="O268" s="39"/>
      <c r="P268" s="26">
        <f t="shared" ref="P268" si="69">J268+3500*2+1500*2</f>
        <v>66100</v>
      </c>
      <c r="Q268"/>
      <c r="R268"/>
      <c r="S268"/>
      <c r="T268"/>
    </row>
    <row r="269" spans="1:24" x14ac:dyDescent="0.25">
      <c r="A269" s="147"/>
      <c r="B269" s="44"/>
      <c r="C269" s="44"/>
      <c r="D269" s="45"/>
      <c r="E269" s="64" t="s">
        <v>162</v>
      </c>
      <c r="F269" s="49"/>
      <c r="G269" s="49"/>
      <c r="H269" s="49"/>
      <c r="I269" s="49"/>
      <c r="J269" s="39">
        <v>60500</v>
      </c>
      <c r="K269" s="39"/>
      <c r="L269" s="39"/>
      <c r="M269" s="39"/>
      <c r="N269" s="39"/>
      <c r="O269" s="39"/>
      <c r="P269" s="26">
        <f t="shared" ref="P269" si="70">J269+3500*2+1500*2</f>
        <v>70500</v>
      </c>
      <c r="Q269"/>
      <c r="R269"/>
      <c r="S269"/>
      <c r="T269"/>
    </row>
    <row r="270" spans="1:24" x14ac:dyDescent="0.25">
      <c r="A270" s="107" t="s">
        <v>160</v>
      </c>
      <c r="B270" s="41"/>
      <c r="C270" s="41"/>
      <c r="D270" s="42"/>
      <c r="E270" s="64" t="s">
        <v>161</v>
      </c>
      <c r="F270" s="49"/>
      <c r="G270" s="49"/>
      <c r="H270" s="49"/>
      <c r="I270" s="49"/>
      <c r="J270" s="39">
        <v>81850</v>
      </c>
      <c r="K270" s="39"/>
      <c r="L270" s="39"/>
      <c r="M270" s="39"/>
      <c r="N270" s="39"/>
      <c r="O270" s="39"/>
      <c r="P270" s="26">
        <f t="shared" si="64"/>
        <v>91850</v>
      </c>
      <c r="Q270"/>
      <c r="R270"/>
      <c r="S270"/>
      <c r="T270"/>
    </row>
    <row r="271" spans="1:24" ht="15.75" thickBot="1" x14ac:dyDescent="0.3">
      <c r="A271" s="149"/>
      <c r="B271" s="150"/>
      <c r="C271" s="150"/>
      <c r="D271" s="151"/>
      <c r="E271" s="148" t="s">
        <v>2</v>
      </c>
      <c r="F271" s="120"/>
      <c r="G271" s="120"/>
      <c r="H271" s="120"/>
      <c r="I271" s="120"/>
      <c r="J271" s="119">
        <v>50300</v>
      </c>
      <c r="K271" s="119"/>
      <c r="L271" s="119"/>
      <c r="M271" s="119"/>
      <c r="N271" s="119"/>
      <c r="O271" s="119"/>
      <c r="P271" s="30">
        <f t="shared" ref="P271" si="71">J271+3500*2+1500*2</f>
        <v>60300</v>
      </c>
      <c r="Q271"/>
      <c r="R271"/>
      <c r="S271"/>
      <c r="T271"/>
    </row>
    <row r="272" spans="1:24" x14ac:dyDescent="0.25">
      <c r="A272" s="106" t="s">
        <v>165</v>
      </c>
      <c r="B272" s="55"/>
      <c r="C272" s="55"/>
      <c r="D272" s="56"/>
      <c r="E272" s="100" t="s">
        <v>157</v>
      </c>
      <c r="F272" s="101"/>
      <c r="G272" s="101"/>
      <c r="H272" s="101"/>
      <c r="I272" s="101"/>
      <c r="J272" s="99">
        <v>107000</v>
      </c>
      <c r="K272" s="99"/>
      <c r="L272" s="99"/>
      <c r="M272" s="99"/>
      <c r="N272" s="99"/>
      <c r="O272" s="99"/>
      <c r="P272" s="29">
        <f t="shared" si="64"/>
        <v>117000</v>
      </c>
      <c r="Q272"/>
      <c r="R272"/>
      <c r="S272"/>
      <c r="T272"/>
    </row>
    <row r="273" spans="1:20" x14ac:dyDescent="0.25">
      <c r="A273" s="106"/>
      <c r="B273" s="55"/>
      <c r="C273" s="55"/>
      <c r="D273" s="56"/>
      <c r="E273" s="64" t="s">
        <v>548</v>
      </c>
      <c r="F273" s="49"/>
      <c r="G273" s="49"/>
      <c r="H273" s="49"/>
      <c r="I273" s="49"/>
      <c r="J273" s="39">
        <v>81600</v>
      </c>
      <c r="K273" s="39"/>
      <c r="L273" s="39"/>
      <c r="M273" s="39"/>
      <c r="N273" s="39"/>
      <c r="O273" s="39"/>
      <c r="P273" s="26">
        <f t="shared" ref="P273" si="72">J273+3500*2+1500*2</f>
        <v>91600</v>
      </c>
      <c r="Q273"/>
      <c r="R273"/>
      <c r="S273"/>
      <c r="T273"/>
    </row>
    <row r="274" spans="1:20" x14ac:dyDescent="0.25">
      <c r="A274" s="106"/>
      <c r="B274" s="55"/>
      <c r="C274" s="55"/>
      <c r="D274" s="56"/>
      <c r="E274" s="64" t="s">
        <v>164</v>
      </c>
      <c r="F274" s="49"/>
      <c r="G274" s="49"/>
      <c r="H274" s="49"/>
      <c r="I274" s="49"/>
      <c r="J274" s="39">
        <v>56100</v>
      </c>
      <c r="K274" s="39"/>
      <c r="L274" s="39"/>
      <c r="M274" s="39"/>
      <c r="N274" s="39"/>
      <c r="O274" s="39"/>
      <c r="P274" s="26">
        <f t="shared" si="64"/>
        <v>66100</v>
      </c>
      <c r="Q274"/>
      <c r="R274"/>
      <c r="S274"/>
      <c r="T274"/>
    </row>
    <row r="275" spans="1:20" x14ac:dyDescent="0.25">
      <c r="A275" s="147"/>
      <c r="B275" s="44"/>
      <c r="C275" s="44"/>
      <c r="D275" s="45"/>
      <c r="E275" s="64" t="s">
        <v>162</v>
      </c>
      <c r="F275" s="49"/>
      <c r="G275" s="49"/>
      <c r="H275" s="49"/>
      <c r="I275" s="49"/>
      <c r="J275" s="39">
        <v>60150</v>
      </c>
      <c r="K275" s="39"/>
      <c r="L275" s="39"/>
      <c r="M275" s="39"/>
      <c r="N275" s="39"/>
      <c r="O275" s="39"/>
      <c r="P275" s="26">
        <f t="shared" ref="P275:P276" si="73">J275+3500*2+1500*2</f>
        <v>70150</v>
      </c>
      <c r="Q275"/>
      <c r="R275"/>
      <c r="S275"/>
      <c r="T275"/>
    </row>
    <row r="276" spans="1:20" x14ac:dyDescent="0.25">
      <c r="A276" s="107" t="s">
        <v>549</v>
      </c>
      <c r="B276" s="41"/>
      <c r="C276" s="41"/>
      <c r="D276" s="42"/>
      <c r="E276" s="63" t="s">
        <v>163</v>
      </c>
      <c r="F276" s="63"/>
      <c r="G276" s="63"/>
      <c r="H276" s="63"/>
      <c r="I276" s="64"/>
      <c r="J276" s="39">
        <v>67850</v>
      </c>
      <c r="K276" s="39"/>
      <c r="L276" s="39"/>
      <c r="M276" s="39"/>
      <c r="N276" s="39"/>
      <c r="O276" s="39"/>
      <c r="P276" s="26">
        <f t="shared" si="73"/>
        <v>77850</v>
      </c>
      <c r="Q276"/>
      <c r="R276"/>
      <c r="S276"/>
      <c r="T276"/>
    </row>
    <row r="277" spans="1:20" ht="15.75" thickBot="1" x14ac:dyDescent="0.3">
      <c r="A277" s="106"/>
      <c r="B277" s="55"/>
      <c r="C277" s="55"/>
      <c r="D277" s="56"/>
      <c r="E277" s="97" t="s">
        <v>2</v>
      </c>
      <c r="F277" s="97"/>
      <c r="G277" s="97"/>
      <c r="H277" s="97"/>
      <c r="I277" s="98"/>
      <c r="J277" s="96">
        <v>48650</v>
      </c>
      <c r="K277" s="96"/>
      <c r="L277" s="96"/>
      <c r="M277" s="96"/>
      <c r="N277" s="96"/>
      <c r="O277" s="96"/>
      <c r="P277" s="28">
        <f t="shared" si="64"/>
        <v>58650</v>
      </c>
      <c r="Q277"/>
      <c r="R277"/>
      <c r="S277"/>
      <c r="T277"/>
    </row>
    <row r="278" spans="1:20" x14ac:dyDescent="0.25">
      <c r="A278" s="103" t="s">
        <v>166</v>
      </c>
      <c r="B278" s="104"/>
      <c r="C278" s="104"/>
      <c r="D278" s="105"/>
      <c r="E278" s="94" t="s">
        <v>157</v>
      </c>
      <c r="F278" s="95"/>
      <c r="G278" s="95"/>
      <c r="H278" s="95"/>
      <c r="I278" s="95"/>
      <c r="J278" s="93">
        <v>107650</v>
      </c>
      <c r="K278" s="93"/>
      <c r="L278" s="93"/>
      <c r="M278" s="93"/>
      <c r="N278" s="93"/>
      <c r="O278" s="93"/>
      <c r="P278" s="25">
        <f t="shared" si="64"/>
        <v>117650</v>
      </c>
      <c r="Q278"/>
      <c r="R278"/>
      <c r="S278"/>
      <c r="T278"/>
    </row>
    <row r="279" spans="1:20" x14ac:dyDescent="0.25">
      <c r="A279" s="106"/>
      <c r="B279" s="55"/>
      <c r="C279" s="55"/>
      <c r="D279" s="56"/>
      <c r="E279" s="64" t="s">
        <v>548</v>
      </c>
      <c r="F279" s="49"/>
      <c r="G279" s="49"/>
      <c r="H279" s="49"/>
      <c r="I279" s="49"/>
      <c r="J279" s="39">
        <v>88750</v>
      </c>
      <c r="K279" s="39"/>
      <c r="L279" s="39"/>
      <c r="M279" s="39"/>
      <c r="N279" s="39"/>
      <c r="O279" s="39"/>
      <c r="P279" s="26">
        <f t="shared" si="64"/>
        <v>98750</v>
      </c>
      <c r="Q279"/>
      <c r="R279"/>
      <c r="S279"/>
      <c r="T279"/>
    </row>
    <row r="280" spans="1:20" x14ac:dyDescent="0.25">
      <c r="A280" s="106"/>
      <c r="B280" s="55"/>
      <c r="C280" s="55"/>
      <c r="D280" s="56"/>
      <c r="E280" s="64" t="s">
        <v>164</v>
      </c>
      <c r="F280" s="49"/>
      <c r="G280" s="49"/>
      <c r="H280" s="49"/>
      <c r="I280" s="49"/>
      <c r="J280" s="39">
        <v>59500</v>
      </c>
      <c r="K280" s="39"/>
      <c r="L280" s="39"/>
      <c r="M280" s="39"/>
      <c r="N280" s="39"/>
      <c r="O280" s="39"/>
      <c r="P280" s="26">
        <f t="shared" si="64"/>
        <v>69500</v>
      </c>
      <c r="Q280"/>
      <c r="R280"/>
      <c r="S280"/>
      <c r="T280"/>
    </row>
    <row r="281" spans="1:20" x14ac:dyDescent="0.25">
      <c r="A281" s="147"/>
      <c r="B281" s="44"/>
      <c r="C281" s="44"/>
      <c r="D281" s="45"/>
      <c r="E281" s="64" t="s">
        <v>162</v>
      </c>
      <c r="F281" s="49"/>
      <c r="G281" s="49"/>
      <c r="H281" s="49"/>
      <c r="I281" s="49"/>
      <c r="J281" s="39">
        <v>60500</v>
      </c>
      <c r="K281" s="39"/>
      <c r="L281" s="39"/>
      <c r="M281" s="39"/>
      <c r="N281" s="39"/>
      <c r="O281" s="39"/>
      <c r="P281" s="26">
        <f t="shared" si="64"/>
        <v>70500</v>
      </c>
      <c r="Q281"/>
      <c r="R281"/>
      <c r="S281"/>
      <c r="T281"/>
    </row>
    <row r="282" spans="1:20" ht="15.75" thickBot="1" x14ac:dyDescent="0.3">
      <c r="A282" s="111" t="s">
        <v>551</v>
      </c>
      <c r="B282" s="72"/>
      <c r="C282" s="72"/>
      <c r="D282" s="72"/>
      <c r="E282" s="98" t="s">
        <v>163</v>
      </c>
      <c r="F282" s="102"/>
      <c r="G282" s="102"/>
      <c r="H282" s="102"/>
      <c r="I282" s="102"/>
      <c r="J282" s="96">
        <v>70300</v>
      </c>
      <c r="K282" s="96"/>
      <c r="L282" s="96"/>
      <c r="M282" s="96"/>
      <c r="N282" s="96"/>
      <c r="O282" s="96"/>
      <c r="P282" s="28">
        <f t="shared" ref="P282" si="74">J282+3500*2+1500*2</f>
        <v>80300</v>
      </c>
      <c r="Q282"/>
      <c r="R282"/>
      <c r="S282"/>
      <c r="T282"/>
    </row>
    <row r="283" spans="1:20" x14ac:dyDescent="0.25">
      <c r="A283" s="103" t="s">
        <v>167</v>
      </c>
      <c r="B283" s="104"/>
      <c r="C283" s="104"/>
      <c r="D283" s="105"/>
      <c r="E283" s="94" t="s">
        <v>157</v>
      </c>
      <c r="F283" s="95"/>
      <c r="G283" s="95"/>
      <c r="H283" s="95"/>
      <c r="I283" s="95"/>
      <c r="J283" s="93">
        <v>98700</v>
      </c>
      <c r="K283" s="93"/>
      <c r="L283" s="93"/>
      <c r="M283" s="93"/>
      <c r="N283" s="93"/>
      <c r="O283" s="93"/>
      <c r="P283" s="25">
        <f t="shared" si="64"/>
        <v>108700</v>
      </c>
      <c r="Q283"/>
      <c r="R283"/>
      <c r="S283"/>
      <c r="T283"/>
    </row>
    <row r="284" spans="1:20" ht="15.75" thickBot="1" x14ac:dyDescent="0.3">
      <c r="A284" s="106"/>
      <c r="B284" s="55"/>
      <c r="C284" s="55"/>
      <c r="D284" s="56"/>
      <c r="E284" s="98" t="s">
        <v>548</v>
      </c>
      <c r="F284" s="102"/>
      <c r="G284" s="102"/>
      <c r="H284" s="102"/>
      <c r="I284" s="102"/>
      <c r="J284" s="96">
        <v>85000</v>
      </c>
      <c r="K284" s="96"/>
      <c r="L284" s="96"/>
      <c r="M284" s="96"/>
      <c r="N284" s="96"/>
      <c r="O284" s="96"/>
      <c r="P284" s="28">
        <f t="shared" ref="P284" si="75">J284+3500*2+1500*2</f>
        <v>95000</v>
      </c>
      <c r="Q284"/>
      <c r="R284"/>
      <c r="S284"/>
      <c r="T284"/>
    </row>
    <row r="285" spans="1:20" x14ac:dyDescent="0.25">
      <c r="A285" s="108" t="s">
        <v>168</v>
      </c>
      <c r="B285" s="109"/>
      <c r="C285" s="109"/>
      <c r="D285" s="109"/>
      <c r="E285" s="94" t="s">
        <v>157</v>
      </c>
      <c r="F285" s="95"/>
      <c r="G285" s="95"/>
      <c r="H285" s="95"/>
      <c r="I285" s="95"/>
      <c r="J285" s="93">
        <v>107650</v>
      </c>
      <c r="K285" s="93"/>
      <c r="L285" s="93"/>
      <c r="M285" s="93"/>
      <c r="N285" s="93"/>
      <c r="O285" s="93"/>
      <c r="P285" s="25">
        <f t="shared" si="64"/>
        <v>117650</v>
      </c>
      <c r="Q285"/>
      <c r="R285"/>
      <c r="S285"/>
      <c r="T285"/>
    </row>
    <row r="286" spans="1:20" x14ac:dyDescent="0.25">
      <c r="A286" s="110"/>
      <c r="B286" s="57"/>
      <c r="C286" s="57"/>
      <c r="D286" s="57"/>
      <c r="E286" s="64" t="s">
        <v>548</v>
      </c>
      <c r="F286" s="49"/>
      <c r="G286" s="49"/>
      <c r="H286" s="49"/>
      <c r="I286" s="49"/>
      <c r="J286" s="39">
        <v>88750</v>
      </c>
      <c r="K286" s="39"/>
      <c r="L286" s="39"/>
      <c r="M286" s="39"/>
      <c r="N286" s="39"/>
      <c r="O286" s="39"/>
      <c r="P286" s="26">
        <f t="shared" ref="P286:P287" si="76">J286+3500*2+1500*2</f>
        <v>98750</v>
      </c>
      <c r="Q286"/>
      <c r="R286"/>
      <c r="S286"/>
      <c r="T286"/>
    </row>
    <row r="287" spans="1:20" x14ac:dyDescent="0.25">
      <c r="A287" s="110"/>
      <c r="B287" s="57"/>
      <c r="C287" s="57"/>
      <c r="D287" s="57"/>
      <c r="E287" s="64" t="s">
        <v>164</v>
      </c>
      <c r="F287" s="49"/>
      <c r="G287" s="49"/>
      <c r="H287" s="49"/>
      <c r="I287" s="49"/>
      <c r="J287" s="39">
        <v>49700</v>
      </c>
      <c r="K287" s="39"/>
      <c r="L287" s="39"/>
      <c r="M287" s="39"/>
      <c r="N287" s="39"/>
      <c r="O287" s="39"/>
      <c r="P287" s="26">
        <f t="shared" si="76"/>
        <v>59700</v>
      </c>
      <c r="Q287"/>
      <c r="R287"/>
      <c r="S287"/>
      <c r="T287"/>
    </row>
    <row r="288" spans="1:20" x14ac:dyDescent="0.25">
      <c r="A288" s="110"/>
      <c r="B288" s="57"/>
      <c r="C288" s="57"/>
      <c r="D288" s="57"/>
      <c r="E288" s="64" t="s">
        <v>162</v>
      </c>
      <c r="F288" s="49"/>
      <c r="G288" s="49"/>
      <c r="H288" s="49"/>
      <c r="I288" s="49"/>
      <c r="J288" s="39">
        <v>60500</v>
      </c>
      <c r="K288" s="39"/>
      <c r="L288" s="39"/>
      <c r="M288" s="39"/>
      <c r="N288" s="39"/>
      <c r="O288" s="39"/>
      <c r="P288" s="26">
        <f t="shared" ref="P288:P289" si="77">J288+3500*2+1500*2</f>
        <v>70500</v>
      </c>
      <c r="Q288"/>
      <c r="R288"/>
      <c r="S288"/>
      <c r="T288"/>
    </row>
    <row r="289" spans="1:20" x14ac:dyDescent="0.25">
      <c r="A289" s="110" t="s">
        <v>550</v>
      </c>
      <c r="B289" s="57"/>
      <c r="C289" s="57"/>
      <c r="D289" s="57"/>
      <c r="E289" s="64" t="s">
        <v>163</v>
      </c>
      <c r="F289" s="49"/>
      <c r="G289" s="49"/>
      <c r="H289" s="49"/>
      <c r="I289" s="49"/>
      <c r="J289" s="39">
        <v>67850</v>
      </c>
      <c r="K289" s="39"/>
      <c r="L289" s="39"/>
      <c r="M289" s="39"/>
      <c r="N289" s="39"/>
      <c r="O289" s="39"/>
      <c r="P289" s="26">
        <f t="shared" si="77"/>
        <v>77850</v>
      </c>
      <c r="Q289"/>
      <c r="R289"/>
      <c r="S289"/>
      <c r="T289"/>
    </row>
    <row r="290" spans="1:20" ht="15.75" thickBot="1" x14ac:dyDescent="0.3">
      <c r="A290" s="114"/>
      <c r="B290" s="115"/>
      <c r="C290" s="115"/>
      <c r="D290" s="115"/>
      <c r="E290" s="98" t="s">
        <v>2</v>
      </c>
      <c r="F290" s="102"/>
      <c r="G290" s="102"/>
      <c r="H290" s="102"/>
      <c r="I290" s="102"/>
      <c r="J290" s="96">
        <v>48650</v>
      </c>
      <c r="K290" s="96"/>
      <c r="L290" s="96"/>
      <c r="M290" s="96"/>
      <c r="N290" s="96"/>
      <c r="O290" s="96"/>
      <c r="P290" s="28">
        <f t="shared" ref="P290" si="78">J290+3500*2+1500*2</f>
        <v>58650</v>
      </c>
      <c r="Q290"/>
      <c r="R290"/>
      <c r="S290"/>
      <c r="T290"/>
    </row>
    <row r="291" spans="1:20" x14ac:dyDescent="0.25">
      <c r="A291" s="103" t="s">
        <v>169</v>
      </c>
      <c r="B291" s="104"/>
      <c r="C291" s="104"/>
      <c r="D291" s="105"/>
      <c r="E291" s="94" t="s">
        <v>157</v>
      </c>
      <c r="F291" s="95"/>
      <c r="G291" s="95"/>
      <c r="H291" s="95"/>
      <c r="I291" s="95"/>
      <c r="J291" s="93">
        <v>107000</v>
      </c>
      <c r="K291" s="93"/>
      <c r="L291" s="93"/>
      <c r="M291" s="93"/>
      <c r="N291" s="93"/>
      <c r="O291" s="93"/>
      <c r="P291" s="25">
        <f t="shared" si="64"/>
        <v>117000</v>
      </c>
      <c r="Q291"/>
      <c r="R291"/>
      <c r="S291"/>
      <c r="T291"/>
    </row>
    <row r="292" spans="1:20" x14ac:dyDescent="0.25">
      <c r="A292" s="106"/>
      <c r="B292" s="55"/>
      <c r="C292" s="55"/>
      <c r="D292" s="56"/>
      <c r="E292" s="64" t="s">
        <v>548</v>
      </c>
      <c r="F292" s="49"/>
      <c r="G292" s="49"/>
      <c r="H292" s="49"/>
      <c r="I292" s="49"/>
      <c r="J292" s="39">
        <v>88750</v>
      </c>
      <c r="K292" s="39"/>
      <c r="L292" s="39"/>
      <c r="M292" s="39"/>
      <c r="N292" s="39"/>
      <c r="O292" s="39"/>
      <c r="P292" s="26">
        <f t="shared" si="64"/>
        <v>98750</v>
      </c>
      <c r="Q292"/>
      <c r="R292"/>
      <c r="S292"/>
      <c r="T292"/>
    </row>
    <row r="293" spans="1:20" x14ac:dyDescent="0.25">
      <c r="A293" s="106"/>
      <c r="B293" s="55"/>
      <c r="C293" s="55"/>
      <c r="D293" s="56"/>
      <c r="E293" s="64" t="s">
        <v>164</v>
      </c>
      <c r="F293" s="49"/>
      <c r="G293" s="49"/>
      <c r="H293" s="49"/>
      <c r="I293" s="49"/>
      <c r="J293" s="39">
        <v>59500</v>
      </c>
      <c r="K293" s="39"/>
      <c r="L293" s="39"/>
      <c r="M293" s="39"/>
      <c r="N293" s="39"/>
      <c r="O293" s="39"/>
      <c r="P293" s="26">
        <f t="shared" si="64"/>
        <v>69500</v>
      </c>
      <c r="Q293"/>
      <c r="R293"/>
      <c r="S293"/>
      <c r="T293"/>
    </row>
    <row r="294" spans="1:20" x14ac:dyDescent="0.25">
      <c r="A294" s="147"/>
      <c r="B294" s="44"/>
      <c r="C294" s="44"/>
      <c r="D294" s="45"/>
      <c r="E294" s="64" t="s">
        <v>162</v>
      </c>
      <c r="F294" s="49"/>
      <c r="G294" s="49"/>
      <c r="H294" s="49"/>
      <c r="I294" s="49"/>
      <c r="J294" s="39">
        <v>55250</v>
      </c>
      <c r="K294" s="39"/>
      <c r="L294" s="39"/>
      <c r="M294" s="39"/>
      <c r="N294" s="39"/>
      <c r="O294" s="39"/>
      <c r="P294" s="26">
        <f t="shared" si="64"/>
        <v>65250</v>
      </c>
      <c r="Q294"/>
      <c r="R294"/>
      <c r="S294"/>
      <c r="T294"/>
    </row>
    <row r="295" spans="1:20" x14ac:dyDescent="0.25">
      <c r="A295" s="107" t="s">
        <v>552</v>
      </c>
      <c r="B295" s="41"/>
      <c r="C295" s="41"/>
      <c r="D295" s="42"/>
      <c r="E295" s="64" t="s">
        <v>161</v>
      </c>
      <c r="F295" s="49"/>
      <c r="G295" s="49"/>
      <c r="H295" s="49"/>
      <c r="I295" s="49"/>
      <c r="J295" s="39">
        <v>93000</v>
      </c>
      <c r="K295" s="39"/>
      <c r="L295" s="39"/>
      <c r="M295" s="39"/>
      <c r="N295" s="39"/>
      <c r="O295" s="39"/>
      <c r="P295" s="26">
        <f t="shared" ref="P295" si="79">J295+3500*2+1500*2</f>
        <v>103000</v>
      </c>
      <c r="Q295"/>
      <c r="R295"/>
      <c r="S295"/>
      <c r="T295"/>
    </row>
    <row r="296" spans="1:20" ht="15.75" thickBot="1" x14ac:dyDescent="0.3">
      <c r="A296" s="106"/>
      <c r="B296" s="55"/>
      <c r="C296" s="55"/>
      <c r="D296" s="56"/>
      <c r="E296" s="98" t="s">
        <v>2</v>
      </c>
      <c r="F296" s="102"/>
      <c r="G296" s="102"/>
      <c r="H296" s="102"/>
      <c r="I296" s="102"/>
      <c r="J296" s="96">
        <v>48650</v>
      </c>
      <c r="K296" s="96"/>
      <c r="L296" s="96"/>
      <c r="M296" s="96"/>
      <c r="N296" s="96"/>
      <c r="O296" s="96"/>
      <c r="P296" s="28">
        <f t="shared" ref="P296:P300" si="80">J296+3500*2+1500*2</f>
        <v>58650</v>
      </c>
      <c r="Q296"/>
      <c r="R296"/>
      <c r="S296"/>
      <c r="T296"/>
    </row>
    <row r="297" spans="1:20" x14ac:dyDescent="0.25">
      <c r="A297" s="108" t="s">
        <v>170</v>
      </c>
      <c r="B297" s="109"/>
      <c r="C297" s="109"/>
      <c r="D297" s="109"/>
      <c r="E297" s="95" t="s">
        <v>157</v>
      </c>
      <c r="F297" s="95"/>
      <c r="G297" s="95"/>
      <c r="H297" s="95"/>
      <c r="I297" s="95"/>
      <c r="J297" s="93">
        <v>109700</v>
      </c>
      <c r="K297" s="93"/>
      <c r="L297" s="93"/>
      <c r="M297" s="93"/>
      <c r="N297" s="93"/>
      <c r="O297" s="93"/>
      <c r="P297" s="25">
        <f t="shared" si="80"/>
        <v>119700</v>
      </c>
      <c r="Q297"/>
      <c r="R297"/>
      <c r="S297"/>
      <c r="T297"/>
    </row>
    <row r="298" spans="1:20" x14ac:dyDescent="0.25">
      <c r="A298" s="110"/>
      <c r="B298" s="57"/>
      <c r="C298" s="57"/>
      <c r="D298" s="57"/>
      <c r="E298" s="49" t="s">
        <v>548</v>
      </c>
      <c r="F298" s="49"/>
      <c r="G298" s="49"/>
      <c r="H298" s="49"/>
      <c r="I298" s="49"/>
      <c r="J298" s="39">
        <v>85000</v>
      </c>
      <c r="K298" s="39"/>
      <c r="L298" s="39"/>
      <c r="M298" s="39"/>
      <c r="N298" s="39"/>
      <c r="O298" s="39"/>
      <c r="P298" s="26">
        <f t="shared" si="80"/>
        <v>95000</v>
      </c>
      <c r="Q298"/>
      <c r="R298"/>
      <c r="S298"/>
      <c r="T298"/>
    </row>
    <row r="299" spans="1:20" x14ac:dyDescent="0.25">
      <c r="A299" s="110"/>
      <c r="B299" s="57"/>
      <c r="C299" s="57"/>
      <c r="D299" s="57"/>
      <c r="E299" s="49" t="s">
        <v>164</v>
      </c>
      <c r="F299" s="49"/>
      <c r="G299" s="49"/>
      <c r="H299" s="49"/>
      <c r="I299" s="49"/>
      <c r="J299" s="39">
        <v>59500</v>
      </c>
      <c r="K299" s="39"/>
      <c r="L299" s="39"/>
      <c r="M299" s="39"/>
      <c r="N299" s="39"/>
      <c r="O299" s="39"/>
      <c r="P299" s="26">
        <f t="shared" si="80"/>
        <v>69500</v>
      </c>
      <c r="Q299"/>
      <c r="R299"/>
      <c r="S299"/>
      <c r="T299"/>
    </row>
    <row r="300" spans="1:20" x14ac:dyDescent="0.25">
      <c r="A300" s="110"/>
      <c r="B300" s="57"/>
      <c r="C300" s="57"/>
      <c r="D300" s="57"/>
      <c r="E300" s="49" t="s">
        <v>162</v>
      </c>
      <c r="F300" s="49"/>
      <c r="G300" s="49"/>
      <c r="H300" s="49"/>
      <c r="I300" s="49"/>
      <c r="J300" s="39">
        <v>60150</v>
      </c>
      <c r="K300" s="39"/>
      <c r="L300" s="39"/>
      <c r="M300" s="39"/>
      <c r="N300" s="39"/>
      <c r="O300" s="39"/>
      <c r="P300" s="26">
        <f t="shared" si="80"/>
        <v>70150</v>
      </c>
      <c r="Q300"/>
      <c r="R300"/>
      <c r="S300"/>
      <c r="T300"/>
    </row>
    <row r="301" spans="1:20" ht="15.75" thickBot="1" x14ac:dyDescent="0.3">
      <c r="A301" s="111" t="s">
        <v>553</v>
      </c>
      <c r="B301" s="72"/>
      <c r="C301" s="72"/>
      <c r="D301" s="72"/>
      <c r="E301" s="102" t="s">
        <v>161</v>
      </c>
      <c r="F301" s="102"/>
      <c r="G301" s="102"/>
      <c r="H301" s="102"/>
      <c r="I301" s="102"/>
      <c r="J301" s="96">
        <v>93000</v>
      </c>
      <c r="K301" s="96"/>
      <c r="L301" s="96"/>
      <c r="M301" s="96"/>
      <c r="N301" s="96"/>
      <c r="O301" s="96"/>
      <c r="P301" s="28">
        <f t="shared" si="64"/>
        <v>103000</v>
      </c>
      <c r="Q301"/>
      <c r="R301"/>
      <c r="S301"/>
      <c r="T301"/>
    </row>
    <row r="302" spans="1:20" x14ac:dyDescent="0.25">
      <c r="A302" s="108" t="s">
        <v>171</v>
      </c>
      <c r="B302" s="109"/>
      <c r="C302" s="109"/>
      <c r="D302" s="109"/>
      <c r="E302" s="95" t="s">
        <v>13</v>
      </c>
      <c r="F302" s="95"/>
      <c r="G302" s="95"/>
      <c r="H302" s="95"/>
      <c r="I302" s="95"/>
      <c r="J302" s="93">
        <v>117850</v>
      </c>
      <c r="K302" s="93"/>
      <c r="L302" s="93"/>
      <c r="M302" s="93"/>
      <c r="N302" s="93"/>
      <c r="O302" s="93"/>
      <c r="P302" s="25">
        <f t="shared" si="64"/>
        <v>127850</v>
      </c>
      <c r="Q302"/>
      <c r="R302"/>
      <c r="S302"/>
      <c r="T302"/>
    </row>
    <row r="303" spans="1:20" x14ac:dyDescent="0.25">
      <c r="A303" s="110"/>
      <c r="B303" s="57"/>
      <c r="C303" s="57"/>
      <c r="D303" s="57"/>
      <c r="E303" s="49" t="s">
        <v>554</v>
      </c>
      <c r="F303" s="49"/>
      <c r="G303" s="49"/>
      <c r="H303" s="49"/>
      <c r="I303" s="49"/>
      <c r="J303" s="39">
        <v>85000</v>
      </c>
      <c r="K303" s="39"/>
      <c r="L303" s="39"/>
      <c r="M303" s="39"/>
      <c r="N303" s="39"/>
      <c r="O303" s="39"/>
      <c r="P303" s="26">
        <f t="shared" si="64"/>
        <v>95000</v>
      </c>
      <c r="Q303"/>
      <c r="R303"/>
      <c r="S303"/>
      <c r="T303"/>
    </row>
    <row r="304" spans="1:20" ht="15.75" thickBot="1" x14ac:dyDescent="0.3">
      <c r="A304" s="114"/>
      <c r="B304" s="115"/>
      <c r="C304" s="115"/>
      <c r="D304" s="115"/>
      <c r="E304" s="102" t="s">
        <v>4</v>
      </c>
      <c r="F304" s="102"/>
      <c r="G304" s="102"/>
      <c r="H304" s="102"/>
      <c r="I304" s="102"/>
      <c r="J304" s="96">
        <v>62500</v>
      </c>
      <c r="K304" s="96"/>
      <c r="L304" s="96"/>
      <c r="M304" s="96"/>
      <c r="N304" s="96"/>
      <c r="O304" s="96"/>
      <c r="P304" s="28">
        <f t="shared" ref="P304" si="81">J304+3500*2+1500*2</f>
        <v>72500</v>
      </c>
      <c r="Q304"/>
      <c r="R304"/>
      <c r="S304"/>
      <c r="T304"/>
    </row>
    <row r="305" spans="1:20" ht="15.75" thickBot="1" x14ac:dyDescent="0.3">
      <c r="A305" s="156" t="s">
        <v>555</v>
      </c>
      <c r="B305" s="157"/>
      <c r="C305" s="157"/>
      <c r="D305" s="157"/>
      <c r="E305" s="158" t="s">
        <v>164</v>
      </c>
      <c r="F305" s="158"/>
      <c r="G305" s="158"/>
      <c r="H305" s="158"/>
      <c r="I305" s="158"/>
      <c r="J305" s="146">
        <v>59500</v>
      </c>
      <c r="K305" s="146"/>
      <c r="L305" s="146"/>
      <c r="M305" s="146"/>
      <c r="N305" s="146"/>
      <c r="O305" s="146"/>
      <c r="P305" s="32">
        <f t="shared" ref="P305" si="82">J305+3500*2+1500*2</f>
        <v>69500</v>
      </c>
      <c r="Q305"/>
      <c r="R305"/>
      <c r="S305"/>
      <c r="T305"/>
    </row>
    <row r="306" spans="1:20" x14ac:dyDescent="0.25">
      <c r="A306" s="112" t="s">
        <v>80</v>
      </c>
      <c r="B306" s="113"/>
      <c r="C306" s="113"/>
      <c r="D306" s="113"/>
      <c r="E306" s="95" t="s">
        <v>164</v>
      </c>
      <c r="F306" s="95"/>
      <c r="G306" s="95"/>
      <c r="H306" s="95"/>
      <c r="I306" s="95"/>
      <c r="J306" s="93">
        <v>59500</v>
      </c>
      <c r="K306" s="93"/>
      <c r="L306" s="93"/>
      <c r="M306" s="93"/>
      <c r="N306" s="93"/>
      <c r="O306" s="93"/>
      <c r="P306" s="25">
        <f t="shared" ref="P306" si="83">J306+3500*2+1500*2</f>
        <v>69500</v>
      </c>
      <c r="Q306"/>
      <c r="R306"/>
      <c r="S306"/>
      <c r="T306"/>
    </row>
    <row r="307" spans="1:20" x14ac:dyDescent="0.25">
      <c r="A307" s="110" t="s">
        <v>172</v>
      </c>
      <c r="B307" s="57"/>
      <c r="C307" s="57"/>
      <c r="D307" s="57"/>
      <c r="E307" s="49" t="s">
        <v>161</v>
      </c>
      <c r="F307" s="49"/>
      <c r="G307" s="49"/>
      <c r="H307" s="49"/>
      <c r="I307" s="49"/>
      <c r="J307" s="39">
        <v>96300</v>
      </c>
      <c r="K307" s="39"/>
      <c r="L307" s="39"/>
      <c r="M307" s="39"/>
      <c r="N307" s="39"/>
      <c r="O307" s="39"/>
      <c r="P307" s="26">
        <f t="shared" si="64"/>
        <v>106300</v>
      </c>
      <c r="Q307"/>
      <c r="R307"/>
      <c r="S307"/>
      <c r="T307"/>
    </row>
    <row r="308" spans="1:20" ht="15.75" thickBot="1" x14ac:dyDescent="0.3">
      <c r="A308" s="114"/>
      <c r="B308" s="115"/>
      <c r="C308" s="115"/>
      <c r="D308" s="115"/>
      <c r="E308" s="102" t="s">
        <v>2</v>
      </c>
      <c r="F308" s="102"/>
      <c r="G308" s="102"/>
      <c r="H308" s="102"/>
      <c r="I308" s="102"/>
      <c r="J308" s="96">
        <v>50300</v>
      </c>
      <c r="K308" s="96"/>
      <c r="L308" s="96"/>
      <c r="M308" s="96"/>
      <c r="N308" s="96"/>
      <c r="O308" s="96"/>
      <c r="P308" s="28">
        <f t="shared" ref="P308:P310" si="84">J308+3500*2+1500*2</f>
        <v>60300</v>
      </c>
      <c r="Q308"/>
      <c r="R308"/>
      <c r="S308"/>
      <c r="T308"/>
    </row>
    <row r="309" spans="1:20" x14ac:dyDescent="0.25">
      <c r="A309" s="108" t="s">
        <v>173</v>
      </c>
      <c r="B309" s="109"/>
      <c r="C309" s="109"/>
      <c r="D309" s="109"/>
      <c r="E309" s="95" t="s">
        <v>157</v>
      </c>
      <c r="F309" s="95"/>
      <c r="G309" s="95"/>
      <c r="H309" s="95"/>
      <c r="I309" s="95"/>
      <c r="J309" s="93">
        <v>109700</v>
      </c>
      <c r="K309" s="93"/>
      <c r="L309" s="93"/>
      <c r="M309" s="93"/>
      <c r="N309" s="93"/>
      <c r="O309" s="93"/>
      <c r="P309" s="25">
        <f t="shared" si="84"/>
        <v>119700</v>
      </c>
      <c r="Q309"/>
      <c r="R309"/>
      <c r="S309"/>
      <c r="T309"/>
    </row>
    <row r="310" spans="1:20" x14ac:dyDescent="0.25">
      <c r="A310" s="110"/>
      <c r="B310" s="57"/>
      <c r="C310" s="57"/>
      <c r="D310" s="57"/>
      <c r="E310" s="49" t="s">
        <v>548</v>
      </c>
      <c r="F310" s="49"/>
      <c r="G310" s="49"/>
      <c r="H310" s="49"/>
      <c r="I310" s="49"/>
      <c r="J310" s="39">
        <v>88750</v>
      </c>
      <c r="K310" s="39"/>
      <c r="L310" s="39"/>
      <c r="M310" s="39"/>
      <c r="N310" s="39"/>
      <c r="O310" s="39"/>
      <c r="P310" s="26">
        <f t="shared" si="84"/>
        <v>98750</v>
      </c>
      <c r="Q310"/>
      <c r="R310"/>
      <c r="S310"/>
      <c r="T310"/>
    </row>
    <row r="311" spans="1:20" ht="15.75" thickBot="1" x14ac:dyDescent="0.3">
      <c r="A311" s="111" t="s">
        <v>559</v>
      </c>
      <c r="B311" s="72"/>
      <c r="C311" s="72"/>
      <c r="D311" s="72"/>
      <c r="E311" s="102" t="s">
        <v>174</v>
      </c>
      <c r="F311" s="102"/>
      <c r="G311" s="102"/>
      <c r="H311" s="102"/>
      <c r="I311" s="102"/>
      <c r="J311" s="96">
        <v>107400</v>
      </c>
      <c r="K311" s="96"/>
      <c r="L311" s="96"/>
      <c r="M311" s="96"/>
      <c r="N311" s="96"/>
      <c r="O311" s="96"/>
      <c r="P311" s="28">
        <f t="shared" si="64"/>
        <v>117400</v>
      </c>
      <c r="Q311"/>
      <c r="R311"/>
      <c r="S311"/>
      <c r="T311"/>
    </row>
    <row r="312" spans="1:20" x14ac:dyDescent="0.25">
      <c r="A312" s="108" t="s">
        <v>561</v>
      </c>
      <c r="B312" s="109"/>
      <c r="C312" s="109"/>
      <c r="D312" s="109"/>
      <c r="E312" s="95" t="s">
        <v>548</v>
      </c>
      <c r="F312" s="95"/>
      <c r="G312" s="95"/>
      <c r="H312" s="95"/>
      <c r="I312" s="95"/>
      <c r="J312" s="93">
        <v>88750</v>
      </c>
      <c r="K312" s="93"/>
      <c r="L312" s="93"/>
      <c r="M312" s="93"/>
      <c r="N312" s="93"/>
      <c r="O312" s="93"/>
      <c r="P312" s="25">
        <f t="shared" ref="P312:P315" si="85">J312+3500*2+1500*2</f>
        <v>98750</v>
      </c>
      <c r="Q312"/>
      <c r="R312"/>
      <c r="S312"/>
      <c r="T312"/>
    </row>
    <row r="313" spans="1:20" x14ac:dyDescent="0.25">
      <c r="A313" s="110"/>
      <c r="B313" s="57"/>
      <c r="C313" s="57"/>
      <c r="D313" s="57"/>
      <c r="E313" s="49" t="s">
        <v>164</v>
      </c>
      <c r="F313" s="49"/>
      <c r="G313" s="49"/>
      <c r="H313" s="49"/>
      <c r="I313" s="49"/>
      <c r="J313" s="39">
        <v>59500</v>
      </c>
      <c r="K313" s="39"/>
      <c r="L313" s="39"/>
      <c r="M313" s="39"/>
      <c r="N313" s="39"/>
      <c r="O313" s="39"/>
      <c r="P313" s="26">
        <f t="shared" si="85"/>
        <v>69500</v>
      </c>
      <c r="Q313"/>
      <c r="R313"/>
      <c r="S313"/>
      <c r="T313"/>
    </row>
    <row r="314" spans="1:20" x14ac:dyDescent="0.25">
      <c r="A314" s="110"/>
      <c r="B314" s="57"/>
      <c r="C314" s="57"/>
      <c r="D314" s="57"/>
      <c r="E314" s="49" t="s">
        <v>162</v>
      </c>
      <c r="F314" s="49"/>
      <c r="G314" s="49"/>
      <c r="H314" s="49"/>
      <c r="I314" s="49"/>
      <c r="J314" s="39">
        <v>60500</v>
      </c>
      <c r="K314" s="39"/>
      <c r="L314" s="39"/>
      <c r="M314" s="39"/>
      <c r="N314" s="39"/>
      <c r="O314" s="39"/>
      <c r="P314" s="26">
        <f t="shared" si="85"/>
        <v>70500</v>
      </c>
      <c r="Q314"/>
      <c r="R314"/>
      <c r="S314"/>
      <c r="T314"/>
    </row>
    <row r="315" spans="1:20" ht="15.75" thickBot="1" x14ac:dyDescent="0.3">
      <c r="A315" s="122" t="s">
        <v>560</v>
      </c>
      <c r="B315" s="123"/>
      <c r="C315" s="123"/>
      <c r="D315" s="123"/>
      <c r="E315" s="120" t="s">
        <v>163</v>
      </c>
      <c r="F315" s="120"/>
      <c r="G315" s="120"/>
      <c r="H315" s="120"/>
      <c r="I315" s="120"/>
      <c r="J315" s="119">
        <v>67850</v>
      </c>
      <c r="K315" s="119"/>
      <c r="L315" s="119"/>
      <c r="M315" s="119"/>
      <c r="N315" s="119"/>
      <c r="O315" s="119"/>
      <c r="P315" s="27">
        <f t="shared" si="85"/>
        <v>77850</v>
      </c>
      <c r="Q315"/>
      <c r="R315"/>
      <c r="S315"/>
      <c r="T315"/>
    </row>
    <row r="316" spans="1:20" x14ac:dyDescent="0.25">
      <c r="A316" s="154" t="s">
        <v>175</v>
      </c>
      <c r="B316" s="155"/>
      <c r="C316" s="155"/>
      <c r="D316" s="155"/>
      <c r="E316" s="101" t="s">
        <v>157</v>
      </c>
      <c r="F316" s="101"/>
      <c r="G316" s="101"/>
      <c r="H316" s="101"/>
      <c r="I316" s="101"/>
      <c r="J316" s="99">
        <v>109700</v>
      </c>
      <c r="K316" s="99"/>
      <c r="L316" s="99"/>
      <c r="M316" s="99"/>
      <c r="N316" s="99"/>
      <c r="O316" s="99"/>
      <c r="P316" s="29">
        <f t="shared" si="64"/>
        <v>119700</v>
      </c>
      <c r="Q316"/>
      <c r="R316"/>
      <c r="S316"/>
      <c r="T316"/>
    </row>
    <row r="317" spans="1:20" x14ac:dyDescent="0.25">
      <c r="A317" s="110"/>
      <c r="B317" s="57"/>
      <c r="C317" s="57"/>
      <c r="D317" s="57"/>
      <c r="E317" s="62" t="s">
        <v>548</v>
      </c>
      <c r="F317" s="63"/>
      <c r="G317" s="63"/>
      <c r="H317" s="63"/>
      <c r="I317" s="64"/>
      <c r="J317" s="39">
        <v>88750</v>
      </c>
      <c r="K317" s="39"/>
      <c r="L317" s="39"/>
      <c r="M317" s="39"/>
      <c r="N317" s="39"/>
      <c r="O317" s="39"/>
      <c r="P317" s="26">
        <f t="shared" ref="P317:P320" si="86">J317+3500*2+1500*2</f>
        <v>98750</v>
      </c>
      <c r="Q317"/>
      <c r="R317"/>
      <c r="S317"/>
      <c r="T317"/>
    </row>
    <row r="318" spans="1:20" x14ac:dyDescent="0.25">
      <c r="A318" s="110"/>
      <c r="B318" s="57"/>
      <c r="C318" s="57"/>
      <c r="D318" s="57"/>
      <c r="E318" s="49" t="s">
        <v>162</v>
      </c>
      <c r="F318" s="49"/>
      <c r="G318" s="49"/>
      <c r="H318" s="49"/>
      <c r="I318" s="49"/>
      <c r="J318" s="39">
        <v>61500</v>
      </c>
      <c r="K318" s="39"/>
      <c r="L318" s="39"/>
      <c r="M318" s="39"/>
      <c r="N318" s="39"/>
      <c r="O318" s="39"/>
      <c r="P318" s="26">
        <f t="shared" si="86"/>
        <v>71500</v>
      </c>
      <c r="Q318"/>
      <c r="R318"/>
      <c r="S318"/>
      <c r="T318"/>
    </row>
    <row r="319" spans="1:20" x14ac:dyDescent="0.25">
      <c r="A319" s="110" t="s">
        <v>556</v>
      </c>
      <c r="B319" s="57"/>
      <c r="C319" s="57"/>
      <c r="D319" s="57"/>
      <c r="E319" s="49" t="s">
        <v>161</v>
      </c>
      <c r="F319" s="49"/>
      <c r="G319" s="49"/>
      <c r="H319" s="49"/>
      <c r="I319" s="49"/>
      <c r="J319" s="39">
        <v>96300</v>
      </c>
      <c r="K319" s="39"/>
      <c r="L319" s="39"/>
      <c r="M319" s="39"/>
      <c r="N319" s="39"/>
      <c r="O319" s="39"/>
      <c r="P319" s="26">
        <f t="shared" si="86"/>
        <v>106300</v>
      </c>
      <c r="Q319"/>
      <c r="R319"/>
      <c r="S319"/>
      <c r="T319"/>
    </row>
    <row r="320" spans="1:20" ht="15.75" thickBot="1" x14ac:dyDescent="0.3">
      <c r="A320" s="124"/>
      <c r="B320" s="125"/>
      <c r="C320" s="125"/>
      <c r="D320" s="125"/>
      <c r="E320" s="120" t="s">
        <v>2</v>
      </c>
      <c r="F320" s="120"/>
      <c r="G320" s="120"/>
      <c r="H320" s="120"/>
      <c r="I320" s="120"/>
      <c r="J320" s="119">
        <v>48650</v>
      </c>
      <c r="K320" s="119"/>
      <c r="L320" s="119"/>
      <c r="M320" s="119"/>
      <c r="N320" s="119"/>
      <c r="O320" s="119"/>
      <c r="P320" s="27">
        <f t="shared" si="86"/>
        <v>58650</v>
      </c>
      <c r="Q320"/>
      <c r="R320"/>
      <c r="S320"/>
      <c r="T320"/>
    </row>
    <row r="321" spans="1:20" ht="15.75" thickBot="1" x14ac:dyDescent="0.3">
      <c r="A321" s="116" t="s">
        <v>176</v>
      </c>
      <c r="B321" s="117"/>
      <c r="C321" s="117"/>
      <c r="D321" s="117"/>
      <c r="E321" s="118" t="s">
        <v>162</v>
      </c>
      <c r="F321" s="118"/>
      <c r="G321" s="118"/>
      <c r="H321" s="118"/>
      <c r="I321" s="118"/>
      <c r="J321" s="121">
        <v>60150</v>
      </c>
      <c r="K321" s="121"/>
      <c r="L321" s="121"/>
      <c r="M321" s="121"/>
      <c r="N321" s="121"/>
      <c r="O321" s="121"/>
      <c r="P321" s="31">
        <f t="shared" si="64"/>
        <v>70150</v>
      </c>
      <c r="Q321"/>
      <c r="R321"/>
      <c r="S321"/>
      <c r="T321"/>
    </row>
    <row r="322" spans="1:20" x14ac:dyDescent="0.25">
      <c r="A322" s="108" t="s">
        <v>557</v>
      </c>
      <c r="B322" s="109"/>
      <c r="C322" s="109"/>
      <c r="D322" s="109"/>
      <c r="E322" s="95" t="s">
        <v>157</v>
      </c>
      <c r="F322" s="95"/>
      <c r="G322" s="95"/>
      <c r="H322" s="95"/>
      <c r="I322" s="95"/>
      <c r="J322" s="93">
        <v>107000</v>
      </c>
      <c r="K322" s="93"/>
      <c r="L322" s="93"/>
      <c r="M322" s="93"/>
      <c r="N322" s="93"/>
      <c r="O322" s="93"/>
      <c r="P322" s="25">
        <f t="shared" si="64"/>
        <v>117000</v>
      </c>
      <c r="Q322"/>
      <c r="R322"/>
      <c r="S322"/>
      <c r="T322"/>
    </row>
    <row r="323" spans="1:20" x14ac:dyDescent="0.25">
      <c r="A323" s="110"/>
      <c r="B323" s="57"/>
      <c r="C323" s="57"/>
      <c r="D323" s="57"/>
      <c r="E323" s="49" t="s">
        <v>164</v>
      </c>
      <c r="F323" s="49"/>
      <c r="G323" s="49"/>
      <c r="H323" s="49"/>
      <c r="I323" s="49"/>
      <c r="J323" s="39">
        <v>59500</v>
      </c>
      <c r="K323" s="39"/>
      <c r="L323" s="39"/>
      <c r="M323" s="39"/>
      <c r="N323" s="39"/>
      <c r="O323" s="39"/>
      <c r="P323" s="26">
        <f t="shared" ref="P323" si="87">J323+3500*2+1500*2</f>
        <v>69500</v>
      </c>
      <c r="Q323"/>
      <c r="R323"/>
      <c r="S323"/>
      <c r="T323"/>
    </row>
    <row r="324" spans="1:20" x14ac:dyDescent="0.25">
      <c r="A324" s="110"/>
      <c r="B324" s="57"/>
      <c r="C324" s="57"/>
      <c r="D324" s="57"/>
      <c r="E324" s="49" t="s">
        <v>162</v>
      </c>
      <c r="F324" s="49"/>
      <c r="G324" s="49"/>
      <c r="H324" s="49"/>
      <c r="I324" s="49"/>
      <c r="J324" s="39">
        <v>60150</v>
      </c>
      <c r="K324" s="39"/>
      <c r="L324" s="39"/>
      <c r="M324" s="39"/>
      <c r="N324" s="39"/>
      <c r="O324" s="39"/>
      <c r="P324" s="26">
        <f t="shared" ref="P324:P325" si="88">J324+3500*2+1500*2</f>
        <v>70150</v>
      </c>
      <c r="Q324"/>
      <c r="R324"/>
      <c r="S324"/>
      <c r="T324"/>
    </row>
    <row r="325" spans="1:20" x14ac:dyDescent="0.25">
      <c r="A325" s="107" t="s">
        <v>558</v>
      </c>
      <c r="B325" s="41"/>
      <c r="C325" s="41"/>
      <c r="D325" s="42"/>
      <c r="E325" s="49" t="s">
        <v>161</v>
      </c>
      <c r="F325" s="49"/>
      <c r="G325" s="49"/>
      <c r="H325" s="49"/>
      <c r="I325" s="49"/>
      <c r="J325" s="39">
        <v>93000</v>
      </c>
      <c r="K325" s="39"/>
      <c r="L325" s="39"/>
      <c r="M325" s="39"/>
      <c r="N325" s="39"/>
      <c r="O325" s="39"/>
      <c r="P325" s="26">
        <f t="shared" si="88"/>
        <v>103000</v>
      </c>
      <c r="Q325"/>
      <c r="R325"/>
      <c r="S325"/>
      <c r="T325"/>
    </row>
    <row r="326" spans="1:20" ht="15.75" thickBot="1" x14ac:dyDescent="0.3">
      <c r="A326" s="149"/>
      <c r="B326" s="150"/>
      <c r="C326" s="150"/>
      <c r="D326" s="151"/>
      <c r="E326" s="120" t="s">
        <v>2</v>
      </c>
      <c r="F326" s="120"/>
      <c r="G326" s="120"/>
      <c r="H326" s="120"/>
      <c r="I326" s="120"/>
      <c r="J326" s="119">
        <v>48650</v>
      </c>
      <c r="K326" s="119"/>
      <c r="L326" s="119"/>
      <c r="M326" s="119"/>
      <c r="N326" s="119"/>
      <c r="O326" s="119"/>
      <c r="P326" s="27">
        <f t="shared" si="64"/>
        <v>58650</v>
      </c>
      <c r="Q326"/>
      <c r="R326"/>
      <c r="S326"/>
      <c r="T326"/>
    </row>
    <row r="327" spans="1:20" x14ac:dyDescent="0.25">
      <c r="A327" s="103" t="s">
        <v>177</v>
      </c>
      <c r="B327" s="104"/>
      <c r="C327" s="104"/>
      <c r="D327" s="105"/>
      <c r="E327" s="95" t="s">
        <v>157</v>
      </c>
      <c r="F327" s="95"/>
      <c r="G327" s="95"/>
      <c r="H327" s="95"/>
      <c r="I327" s="95"/>
      <c r="J327" s="93">
        <v>114450</v>
      </c>
      <c r="K327" s="93"/>
      <c r="L327" s="93"/>
      <c r="M327" s="93"/>
      <c r="N327" s="93"/>
      <c r="O327" s="93"/>
      <c r="P327" s="25">
        <f t="shared" si="64"/>
        <v>124450</v>
      </c>
      <c r="Q327"/>
      <c r="R327"/>
      <c r="S327"/>
      <c r="T327"/>
    </row>
    <row r="328" spans="1:20" ht="15.75" thickBot="1" x14ac:dyDescent="0.3">
      <c r="A328" s="149"/>
      <c r="B328" s="150"/>
      <c r="C328" s="150"/>
      <c r="D328" s="151"/>
      <c r="E328" s="152" t="s">
        <v>548</v>
      </c>
      <c r="F328" s="152"/>
      <c r="G328" s="152"/>
      <c r="H328" s="152"/>
      <c r="I328" s="152"/>
      <c r="J328" s="153">
        <v>88750</v>
      </c>
      <c r="K328" s="153"/>
      <c r="L328" s="153"/>
      <c r="M328" s="153"/>
      <c r="N328" s="153"/>
      <c r="O328" s="153"/>
      <c r="P328" s="33">
        <f t="shared" ref="P328" si="89">J328+3500*2+1500*2</f>
        <v>98750</v>
      </c>
      <c r="Q328"/>
      <c r="R328"/>
      <c r="S328"/>
      <c r="T328"/>
    </row>
    <row r="329" spans="1:20" x14ac:dyDescent="0.25">
      <c r="A329" s="103" t="s">
        <v>178</v>
      </c>
      <c r="B329" s="104"/>
      <c r="C329" s="104"/>
      <c r="D329" s="105"/>
      <c r="E329" s="95" t="s">
        <v>161</v>
      </c>
      <c r="F329" s="95"/>
      <c r="G329" s="95"/>
      <c r="H329" s="95"/>
      <c r="I329" s="95"/>
      <c r="J329" s="93">
        <v>93000</v>
      </c>
      <c r="K329" s="93"/>
      <c r="L329" s="93"/>
      <c r="M329" s="93"/>
      <c r="N329" s="93"/>
      <c r="O329" s="93"/>
      <c r="P329" s="25">
        <f t="shared" ref="P329" si="90">J329+3500*2+1500*2</f>
        <v>103000</v>
      </c>
      <c r="Q329"/>
      <c r="R329"/>
      <c r="S329"/>
      <c r="T329"/>
    </row>
    <row r="330" spans="1:20" ht="15.75" thickBot="1" x14ac:dyDescent="0.3">
      <c r="A330" s="149"/>
      <c r="B330" s="150"/>
      <c r="C330" s="150"/>
      <c r="D330" s="151"/>
      <c r="E330" s="152" t="s">
        <v>2</v>
      </c>
      <c r="F330" s="152"/>
      <c r="G330" s="152"/>
      <c r="H330" s="152"/>
      <c r="I330" s="152"/>
      <c r="J330" s="153">
        <v>48650</v>
      </c>
      <c r="K330" s="153"/>
      <c r="L330" s="153"/>
      <c r="M330" s="153"/>
      <c r="N330" s="153"/>
      <c r="O330" s="153"/>
      <c r="P330" s="33">
        <f t="shared" ref="P330" si="91">J330+3500*2+1500*2</f>
        <v>58650</v>
      </c>
      <c r="Q330"/>
      <c r="R330"/>
      <c r="S330"/>
      <c r="T330"/>
    </row>
    <row r="331" spans="1:20" ht="15.75" thickBot="1" x14ac:dyDescent="0.3">
      <c r="A331" s="116" t="s">
        <v>179</v>
      </c>
      <c r="B331" s="117"/>
      <c r="C331" s="117"/>
      <c r="D331" s="117"/>
      <c r="E331" s="118" t="s">
        <v>161</v>
      </c>
      <c r="F331" s="118"/>
      <c r="G331" s="118"/>
      <c r="H331" s="118"/>
      <c r="I331" s="118"/>
      <c r="J331" s="121">
        <v>96300</v>
      </c>
      <c r="K331" s="121"/>
      <c r="L331" s="121"/>
      <c r="M331" s="121"/>
      <c r="N331" s="121"/>
      <c r="O331" s="121"/>
      <c r="P331" s="31">
        <f t="shared" si="64"/>
        <v>106300</v>
      </c>
      <c r="Q331"/>
      <c r="R331"/>
      <c r="S331"/>
      <c r="T331"/>
    </row>
    <row r="332" spans="1:20" ht="15.75" thickBot="1" x14ac:dyDescent="0.3">
      <c r="A332" s="116" t="s">
        <v>180</v>
      </c>
      <c r="B332" s="117"/>
      <c r="C332" s="117"/>
      <c r="D332" s="117"/>
      <c r="E332" s="118" t="s">
        <v>163</v>
      </c>
      <c r="F332" s="118"/>
      <c r="G332" s="118"/>
      <c r="H332" s="118"/>
      <c r="I332" s="118"/>
      <c r="J332" s="121">
        <v>82500</v>
      </c>
      <c r="K332" s="121"/>
      <c r="L332" s="121"/>
      <c r="M332" s="121"/>
      <c r="N332" s="121"/>
      <c r="O332" s="121"/>
      <c r="P332" s="31">
        <f t="shared" si="64"/>
        <v>92500</v>
      </c>
      <c r="Q332"/>
      <c r="R332"/>
      <c r="S332"/>
      <c r="T332"/>
    </row>
    <row r="333" spans="1:20" ht="15.75" thickBot="1" x14ac:dyDescent="0.3">
      <c r="A333" s="116" t="s">
        <v>181</v>
      </c>
      <c r="B333" s="117"/>
      <c r="C333" s="117"/>
      <c r="D333" s="117"/>
      <c r="E333" s="118" t="s">
        <v>174</v>
      </c>
      <c r="F333" s="118"/>
      <c r="G333" s="118"/>
      <c r="H333" s="118"/>
      <c r="I333" s="118"/>
      <c r="J333" s="121">
        <v>115600</v>
      </c>
      <c r="K333" s="121"/>
      <c r="L333" s="121"/>
      <c r="M333" s="121"/>
      <c r="N333" s="121"/>
      <c r="O333" s="121"/>
      <c r="P333" s="31">
        <f t="shared" si="64"/>
        <v>125600</v>
      </c>
      <c r="Q333"/>
      <c r="R333"/>
      <c r="S333"/>
      <c r="T333"/>
    </row>
    <row r="334" spans="1:20" ht="15.75" thickBot="1" x14ac:dyDescent="0.3">
      <c r="A334" s="116" t="s">
        <v>182</v>
      </c>
      <c r="B334" s="117"/>
      <c r="C334" s="117"/>
      <c r="D334" s="117"/>
      <c r="E334" s="118" t="s">
        <v>161</v>
      </c>
      <c r="F334" s="118"/>
      <c r="G334" s="118"/>
      <c r="H334" s="118"/>
      <c r="I334" s="118"/>
      <c r="J334" s="121">
        <v>101600</v>
      </c>
      <c r="K334" s="121"/>
      <c r="L334" s="121"/>
      <c r="M334" s="121"/>
      <c r="N334" s="121"/>
      <c r="O334" s="121"/>
      <c r="P334" s="31">
        <f t="shared" si="64"/>
        <v>111600</v>
      </c>
      <c r="Q334"/>
      <c r="R334"/>
      <c r="S334"/>
      <c r="T334"/>
    </row>
    <row r="335" spans="1:20" x14ac:dyDescent="0.25">
      <c r="A335" s="103" t="s">
        <v>183</v>
      </c>
      <c r="B335" s="104"/>
      <c r="C335" s="104"/>
      <c r="D335" s="105"/>
      <c r="E335" s="95" t="s">
        <v>161</v>
      </c>
      <c r="F335" s="95"/>
      <c r="G335" s="95"/>
      <c r="H335" s="95"/>
      <c r="I335" s="95"/>
      <c r="J335" s="93">
        <v>105300</v>
      </c>
      <c r="K335" s="93"/>
      <c r="L335" s="93"/>
      <c r="M335" s="93"/>
      <c r="N335" s="93"/>
      <c r="O335" s="93"/>
      <c r="P335" s="25">
        <f t="shared" si="64"/>
        <v>115300</v>
      </c>
      <c r="Q335"/>
      <c r="R335"/>
      <c r="S335"/>
      <c r="T335"/>
    </row>
    <row r="336" spans="1:20" ht="15.75" thickBot="1" x14ac:dyDescent="0.3">
      <c r="A336" s="149"/>
      <c r="B336" s="150"/>
      <c r="C336" s="150"/>
      <c r="D336" s="151"/>
      <c r="E336" s="152" t="s">
        <v>2</v>
      </c>
      <c r="F336" s="152"/>
      <c r="G336" s="152"/>
      <c r="H336" s="152"/>
      <c r="I336" s="152"/>
      <c r="J336" s="119">
        <v>59350</v>
      </c>
      <c r="K336" s="119"/>
      <c r="L336" s="119"/>
      <c r="M336" s="119"/>
      <c r="N336" s="119"/>
      <c r="O336" s="119"/>
      <c r="P336" s="27">
        <f t="shared" ref="P336" si="92">J336+3500*2+1500*2</f>
        <v>69350</v>
      </c>
      <c r="Q336"/>
      <c r="R336"/>
      <c r="S336"/>
      <c r="T336"/>
    </row>
    <row r="337" spans="1:24" ht="26.25" x14ac:dyDescent="0.4">
      <c r="A337" s="50" t="s">
        <v>545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13"/>
    </row>
    <row r="338" spans="1:24" ht="15.75" x14ac:dyDescent="0.25">
      <c r="A338" s="48"/>
      <c r="B338" s="48"/>
      <c r="C338" s="48"/>
      <c r="D338" s="48"/>
      <c r="E338" s="49"/>
      <c r="F338" s="49"/>
      <c r="G338" s="49"/>
      <c r="H338" s="49"/>
      <c r="I338" s="49"/>
      <c r="J338" s="51" t="s">
        <v>543</v>
      </c>
      <c r="K338" s="51"/>
      <c r="L338" s="51"/>
      <c r="M338" s="51"/>
      <c r="N338" s="51"/>
      <c r="O338" s="51"/>
      <c r="P338" s="19"/>
      <c r="Q338" s="52" t="s">
        <v>544</v>
      </c>
      <c r="R338" s="52"/>
      <c r="S338" s="52"/>
      <c r="T338" s="52"/>
      <c r="U338" s="52"/>
      <c r="V338" s="52"/>
      <c r="W338" s="23"/>
    </row>
    <row r="339" spans="1:24" x14ac:dyDescent="0.25">
      <c r="A339" s="48" t="s">
        <v>120</v>
      </c>
      <c r="B339" s="48"/>
      <c r="C339" s="48"/>
      <c r="D339" s="48"/>
      <c r="E339" s="49" t="s">
        <v>121</v>
      </c>
      <c r="F339" s="49"/>
      <c r="G339" s="49"/>
      <c r="H339" s="49"/>
      <c r="I339" s="49"/>
      <c r="J339" s="39">
        <v>274150</v>
      </c>
      <c r="K339" s="39"/>
      <c r="L339" s="39"/>
      <c r="M339" s="39"/>
      <c r="N339" s="39"/>
      <c r="O339" s="39"/>
      <c r="P339" s="19">
        <f>J339+3500+1500</f>
        <v>279150</v>
      </c>
      <c r="Q339" s="39">
        <v>279000</v>
      </c>
      <c r="R339" s="39"/>
      <c r="S339" s="39"/>
      <c r="T339" s="39"/>
      <c r="U339" s="39"/>
      <c r="V339" s="39"/>
      <c r="W339" s="23">
        <f>Q339+3500+1500</f>
        <v>284000</v>
      </c>
    </row>
    <row r="340" spans="1:24" x14ac:dyDescent="0.25">
      <c r="A340" s="48" t="s">
        <v>122</v>
      </c>
      <c r="B340" s="48"/>
      <c r="C340" s="48"/>
      <c r="D340" s="48"/>
      <c r="E340" s="49" t="s">
        <v>123</v>
      </c>
      <c r="F340" s="49"/>
      <c r="G340" s="49"/>
      <c r="H340" s="49"/>
      <c r="I340" s="49"/>
      <c r="J340" s="39">
        <v>247500</v>
      </c>
      <c r="K340" s="39"/>
      <c r="L340" s="39"/>
      <c r="M340" s="39"/>
      <c r="N340" s="39"/>
      <c r="O340" s="39"/>
      <c r="P340" s="19">
        <f t="shared" ref="P340:P357" si="93">J340+3500+1500</f>
        <v>252500</v>
      </c>
      <c r="Q340" s="39">
        <v>251900</v>
      </c>
      <c r="R340" s="39"/>
      <c r="S340" s="39"/>
      <c r="T340" s="39"/>
      <c r="U340" s="39"/>
      <c r="V340" s="39"/>
      <c r="W340" s="23">
        <f t="shared" ref="W340:W357" si="94">Q340+3500+1500</f>
        <v>256900</v>
      </c>
    </row>
    <row r="341" spans="1:24" x14ac:dyDescent="0.25">
      <c r="A341" s="48" t="s">
        <v>124</v>
      </c>
      <c r="B341" s="48"/>
      <c r="C341" s="48"/>
      <c r="D341" s="48"/>
      <c r="E341" s="49" t="s">
        <v>125</v>
      </c>
      <c r="F341" s="49"/>
      <c r="G341" s="49"/>
      <c r="H341" s="49"/>
      <c r="I341" s="49"/>
      <c r="J341" s="39">
        <v>287650</v>
      </c>
      <c r="K341" s="39"/>
      <c r="L341" s="39"/>
      <c r="M341" s="39"/>
      <c r="N341" s="39"/>
      <c r="O341" s="39"/>
      <c r="P341" s="19">
        <f t="shared" si="93"/>
        <v>292650</v>
      </c>
      <c r="Q341" s="39">
        <v>292800</v>
      </c>
      <c r="R341" s="39"/>
      <c r="S341" s="39"/>
      <c r="T341" s="39"/>
      <c r="U341" s="39"/>
      <c r="V341" s="39"/>
      <c r="W341" s="23">
        <f t="shared" si="94"/>
        <v>297800</v>
      </c>
    </row>
    <row r="342" spans="1:24" x14ac:dyDescent="0.25">
      <c r="A342" s="48" t="s">
        <v>126</v>
      </c>
      <c r="B342" s="48"/>
      <c r="C342" s="48"/>
      <c r="D342" s="48"/>
      <c r="E342" s="49" t="s">
        <v>127</v>
      </c>
      <c r="F342" s="49"/>
      <c r="G342" s="49"/>
      <c r="H342" s="49"/>
      <c r="I342" s="49"/>
      <c r="J342" s="39">
        <v>237600</v>
      </c>
      <c r="K342" s="39"/>
      <c r="L342" s="39"/>
      <c r="M342" s="39"/>
      <c r="N342" s="39"/>
      <c r="O342" s="39"/>
      <c r="P342" s="19">
        <f t="shared" si="93"/>
        <v>242600</v>
      </c>
      <c r="Q342" s="39">
        <v>241750</v>
      </c>
      <c r="R342" s="39"/>
      <c r="S342" s="39"/>
      <c r="T342" s="39"/>
      <c r="U342" s="39"/>
      <c r="V342" s="39"/>
      <c r="W342" s="23">
        <f t="shared" si="94"/>
        <v>246750</v>
      </c>
    </row>
    <row r="343" spans="1:24" x14ac:dyDescent="0.25">
      <c r="A343" s="48" t="s">
        <v>128</v>
      </c>
      <c r="B343" s="48"/>
      <c r="C343" s="48"/>
      <c r="D343" s="48"/>
      <c r="E343" s="49" t="s">
        <v>121</v>
      </c>
      <c r="F343" s="49"/>
      <c r="G343" s="49"/>
      <c r="H343" s="49"/>
      <c r="I343" s="49"/>
      <c r="J343" s="39">
        <v>274150</v>
      </c>
      <c r="K343" s="39"/>
      <c r="L343" s="39"/>
      <c r="M343" s="39"/>
      <c r="N343" s="39"/>
      <c r="O343" s="39"/>
      <c r="P343" s="19">
        <f t="shared" si="93"/>
        <v>279150</v>
      </c>
      <c r="Q343" s="39">
        <v>279000</v>
      </c>
      <c r="R343" s="39"/>
      <c r="S343" s="39"/>
      <c r="T343" s="39"/>
      <c r="U343" s="39"/>
      <c r="V343" s="39"/>
      <c r="W343" s="23">
        <f t="shared" si="94"/>
        <v>284000</v>
      </c>
    </row>
    <row r="344" spans="1:24" x14ac:dyDescent="0.25">
      <c r="A344" s="48" t="s">
        <v>129</v>
      </c>
      <c r="B344" s="48"/>
      <c r="C344" s="48"/>
      <c r="D344" s="48"/>
      <c r="E344" s="49" t="s">
        <v>121</v>
      </c>
      <c r="F344" s="49"/>
      <c r="G344" s="49"/>
      <c r="H344" s="49"/>
      <c r="I344" s="49"/>
      <c r="J344" s="39">
        <v>261900</v>
      </c>
      <c r="K344" s="39"/>
      <c r="L344" s="39"/>
      <c r="M344" s="39"/>
      <c r="N344" s="39"/>
      <c r="O344" s="39"/>
      <c r="P344" s="19">
        <f t="shared" si="93"/>
        <v>266900</v>
      </c>
      <c r="Q344" s="39">
        <v>266500</v>
      </c>
      <c r="R344" s="39"/>
      <c r="S344" s="39"/>
      <c r="T344" s="39"/>
      <c r="U344" s="39"/>
      <c r="V344" s="39"/>
      <c r="W344" s="23">
        <f t="shared" si="94"/>
        <v>271500</v>
      </c>
    </row>
    <row r="345" spans="1:24" x14ac:dyDescent="0.25">
      <c r="A345" s="48" t="s">
        <v>130</v>
      </c>
      <c r="B345" s="48"/>
      <c r="C345" s="48"/>
      <c r="D345" s="48"/>
      <c r="E345" s="49" t="s">
        <v>131</v>
      </c>
      <c r="F345" s="49"/>
      <c r="G345" s="49"/>
      <c r="H345" s="49"/>
      <c r="I345" s="49"/>
      <c r="J345" s="39">
        <v>211600</v>
      </c>
      <c r="K345" s="39"/>
      <c r="L345" s="39"/>
      <c r="M345" s="39"/>
      <c r="N345" s="39"/>
      <c r="O345" s="39"/>
      <c r="P345" s="19">
        <f t="shared" si="93"/>
        <v>216600</v>
      </c>
      <c r="Q345" s="39">
        <v>215200</v>
      </c>
      <c r="R345" s="39"/>
      <c r="S345" s="39"/>
      <c r="T345" s="39"/>
      <c r="U345" s="39"/>
      <c r="V345" s="39"/>
      <c r="W345" s="23">
        <f t="shared" si="94"/>
        <v>220200</v>
      </c>
    </row>
    <row r="346" spans="1:24" x14ac:dyDescent="0.25">
      <c r="A346" s="48" t="s">
        <v>132</v>
      </c>
      <c r="B346" s="48"/>
      <c r="C346" s="48"/>
      <c r="D346" s="48"/>
      <c r="E346" s="49" t="s">
        <v>133</v>
      </c>
      <c r="F346" s="49"/>
      <c r="G346" s="49"/>
      <c r="H346" s="49"/>
      <c r="I346" s="49"/>
      <c r="J346" s="39">
        <v>274750</v>
      </c>
      <c r="K346" s="39"/>
      <c r="L346" s="39"/>
      <c r="M346" s="39"/>
      <c r="N346" s="39"/>
      <c r="O346" s="39"/>
      <c r="P346" s="19">
        <f t="shared" si="93"/>
        <v>279750</v>
      </c>
      <c r="Q346" s="39">
        <v>279600</v>
      </c>
      <c r="R346" s="39"/>
      <c r="S346" s="39"/>
      <c r="T346" s="39"/>
      <c r="U346" s="39"/>
      <c r="V346" s="39"/>
      <c r="W346" s="23">
        <f t="shared" si="94"/>
        <v>284600</v>
      </c>
    </row>
    <row r="347" spans="1:24" x14ac:dyDescent="0.25">
      <c r="A347" s="48" t="s">
        <v>134</v>
      </c>
      <c r="B347" s="48"/>
      <c r="C347" s="48"/>
      <c r="D347" s="48"/>
      <c r="E347" s="49" t="s">
        <v>135</v>
      </c>
      <c r="F347" s="49"/>
      <c r="G347" s="49"/>
      <c r="H347" s="49"/>
      <c r="I347" s="49"/>
      <c r="J347" s="39">
        <v>238450</v>
      </c>
      <c r="K347" s="39"/>
      <c r="L347" s="39"/>
      <c r="M347" s="39"/>
      <c r="N347" s="39"/>
      <c r="O347" s="39"/>
      <c r="P347" s="19">
        <f t="shared" si="93"/>
        <v>243450</v>
      </c>
      <c r="Q347" s="39">
        <v>242650</v>
      </c>
      <c r="R347" s="39"/>
      <c r="S347" s="39"/>
      <c r="T347" s="39"/>
      <c r="U347" s="39"/>
      <c r="V347" s="39"/>
      <c r="W347" s="23">
        <f t="shared" si="94"/>
        <v>247650</v>
      </c>
    </row>
    <row r="348" spans="1:24" x14ac:dyDescent="0.25">
      <c r="A348" s="48" t="s">
        <v>136</v>
      </c>
      <c r="B348" s="48"/>
      <c r="C348" s="48"/>
      <c r="D348" s="48"/>
      <c r="E348" s="49" t="s">
        <v>137</v>
      </c>
      <c r="F348" s="49"/>
      <c r="G348" s="49"/>
      <c r="H348" s="49"/>
      <c r="I348" s="49"/>
      <c r="J348" s="39">
        <v>194600</v>
      </c>
      <c r="K348" s="39"/>
      <c r="L348" s="39"/>
      <c r="M348" s="39"/>
      <c r="N348" s="39"/>
      <c r="O348" s="39"/>
      <c r="P348" s="19">
        <f t="shared" si="93"/>
        <v>199600</v>
      </c>
      <c r="Q348" s="39">
        <v>198050</v>
      </c>
      <c r="R348" s="39"/>
      <c r="S348" s="39"/>
      <c r="T348" s="39"/>
      <c r="U348" s="39"/>
      <c r="V348" s="39"/>
      <c r="W348" s="23">
        <f t="shared" si="94"/>
        <v>203050</v>
      </c>
    </row>
    <row r="349" spans="1:24" x14ac:dyDescent="0.25">
      <c r="A349" s="48" t="s">
        <v>138</v>
      </c>
      <c r="B349" s="48"/>
      <c r="C349" s="48"/>
      <c r="D349" s="48"/>
      <c r="E349" s="49" t="s">
        <v>139</v>
      </c>
      <c r="F349" s="49"/>
      <c r="G349" s="49"/>
      <c r="H349" s="49"/>
      <c r="I349" s="49"/>
      <c r="J349" s="39">
        <v>207400</v>
      </c>
      <c r="K349" s="39"/>
      <c r="L349" s="39"/>
      <c r="M349" s="39"/>
      <c r="N349" s="39"/>
      <c r="O349" s="39"/>
      <c r="P349" s="19">
        <f t="shared" si="93"/>
        <v>212400</v>
      </c>
      <c r="Q349" s="39">
        <v>211200</v>
      </c>
      <c r="R349" s="39"/>
      <c r="S349" s="39"/>
      <c r="T349" s="39"/>
      <c r="U349" s="39"/>
      <c r="V349" s="39"/>
      <c r="W349" s="23">
        <f t="shared" si="94"/>
        <v>216200</v>
      </c>
    </row>
    <row r="350" spans="1:24" x14ac:dyDescent="0.25">
      <c r="A350" s="48" t="s">
        <v>140</v>
      </c>
      <c r="B350" s="48"/>
      <c r="C350" s="48"/>
      <c r="D350" s="48"/>
      <c r="E350" s="49" t="s">
        <v>141</v>
      </c>
      <c r="F350" s="49"/>
      <c r="G350" s="49"/>
      <c r="H350" s="49"/>
      <c r="I350" s="49"/>
      <c r="J350" s="39">
        <v>160450</v>
      </c>
      <c r="K350" s="39"/>
      <c r="L350" s="39"/>
      <c r="M350" s="39"/>
      <c r="N350" s="39"/>
      <c r="O350" s="39"/>
      <c r="P350" s="19">
        <f t="shared" si="93"/>
        <v>165450</v>
      </c>
      <c r="Q350" s="39">
        <v>163200</v>
      </c>
      <c r="R350" s="39"/>
      <c r="S350" s="39"/>
      <c r="T350" s="39"/>
      <c r="U350" s="39"/>
      <c r="V350" s="39"/>
      <c r="W350" s="23">
        <f t="shared" si="94"/>
        <v>168200</v>
      </c>
    </row>
    <row r="351" spans="1:24" x14ac:dyDescent="0.25">
      <c r="A351" s="48" t="s">
        <v>142</v>
      </c>
      <c r="B351" s="48"/>
      <c r="C351" s="48"/>
      <c r="D351" s="48"/>
      <c r="E351" s="49" t="s">
        <v>143</v>
      </c>
      <c r="F351" s="49"/>
      <c r="G351" s="49"/>
      <c r="H351" s="49"/>
      <c r="I351" s="49"/>
      <c r="J351" s="39">
        <v>269000</v>
      </c>
      <c r="K351" s="39"/>
      <c r="L351" s="39"/>
      <c r="M351" s="39"/>
      <c r="N351" s="39"/>
      <c r="O351" s="39"/>
      <c r="P351" s="19">
        <f t="shared" si="93"/>
        <v>274000</v>
      </c>
      <c r="Q351" s="39">
        <v>273800</v>
      </c>
      <c r="R351" s="39"/>
      <c r="S351" s="39"/>
      <c r="T351" s="39"/>
      <c r="U351" s="39"/>
      <c r="V351" s="39"/>
      <c r="W351" s="23">
        <f t="shared" si="94"/>
        <v>278800</v>
      </c>
    </row>
    <row r="352" spans="1:24" x14ac:dyDescent="0.25">
      <c r="A352" s="48" t="s">
        <v>144</v>
      </c>
      <c r="B352" s="48"/>
      <c r="C352" s="48"/>
      <c r="D352" s="48"/>
      <c r="E352" s="49" t="s">
        <v>145</v>
      </c>
      <c r="F352" s="49"/>
      <c r="G352" s="49"/>
      <c r="H352" s="49"/>
      <c r="I352" s="49"/>
      <c r="J352" s="39">
        <v>276050</v>
      </c>
      <c r="K352" s="39"/>
      <c r="L352" s="39"/>
      <c r="M352" s="39"/>
      <c r="N352" s="39"/>
      <c r="O352" s="39"/>
      <c r="P352" s="19">
        <f t="shared" si="93"/>
        <v>281050</v>
      </c>
      <c r="Q352" s="39">
        <v>280950</v>
      </c>
      <c r="R352" s="39"/>
      <c r="S352" s="39"/>
      <c r="T352" s="39"/>
      <c r="U352" s="39"/>
      <c r="V352" s="39"/>
      <c r="W352" s="23">
        <f t="shared" si="94"/>
        <v>285950</v>
      </c>
    </row>
    <row r="353" spans="1:31" x14ac:dyDescent="0.25">
      <c r="A353" s="48" t="s">
        <v>146</v>
      </c>
      <c r="B353" s="48"/>
      <c r="C353" s="48"/>
      <c r="D353" s="48"/>
      <c r="E353" s="49" t="s">
        <v>147</v>
      </c>
      <c r="F353" s="49"/>
      <c r="G353" s="49"/>
      <c r="H353" s="49"/>
      <c r="I353" s="49"/>
      <c r="J353" s="39">
        <v>175750</v>
      </c>
      <c r="K353" s="39"/>
      <c r="L353" s="39"/>
      <c r="M353" s="39"/>
      <c r="N353" s="39"/>
      <c r="O353" s="39"/>
      <c r="P353" s="19">
        <f t="shared" si="93"/>
        <v>180750</v>
      </c>
      <c r="Q353" s="39">
        <v>178850</v>
      </c>
      <c r="R353" s="39"/>
      <c r="S353" s="39"/>
      <c r="T353" s="39"/>
      <c r="U353" s="39"/>
      <c r="V353" s="39"/>
      <c r="W353" s="23">
        <f t="shared" si="94"/>
        <v>183850</v>
      </c>
    </row>
    <row r="354" spans="1:31" x14ac:dyDescent="0.25">
      <c r="A354" s="48" t="s">
        <v>148</v>
      </c>
      <c r="B354" s="48"/>
      <c r="C354" s="48"/>
      <c r="D354" s="48"/>
      <c r="E354" s="49" t="s">
        <v>149</v>
      </c>
      <c r="F354" s="49"/>
      <c r="G354" s="49"/>
      <c r="H354" s="49"/>
      <c r="I354" s="49"/>
      <c r="J354" s="39">
        <v>175750</v>
      </c>
      <c r="K354" s="39"/>
      <c r="L354" s="39"/>
      <c r="M354" s="39"/>
      <c r="N354" s="39"/>
      <c r="O354" s="39"/>
      <c r="P354" s="19">
        <f t="shared" si="93"/>
        <v>180750</v>
      </c>
      <c r="Q354" s="39">
        <v>178850</v>
      </c>
      <c r="R354" s="39"/>
      <c r="S354" s="39"/>
      <c r="T354" s="39"/>
      <c r="U354" s="39"/>
      <c r="V354" s="39"/>
      <c r="W354" s="23">
        <f t="shared" si="94"/>
        <v>183850</v>
      </c>
    </row>
    <row r="355" spans="1:31" x14ac:dyDescent="0.25">
      <c r="A355" s="48" t="s">
        <v>150</v>
      </c>
      <c r="B355" s="48"/>
      <c r="C355" s="48"/>
      <c r="D355" s="48"/>
      <c r="E355" s="49" t="s">
        <v>151</v>
      </c>
      <c r="F355" s="49"/>
      <c r="G355" s="49"/>
      <c r="H355" s="49"/>
      <c r="I355" s="49"/>
      <c r="J355" s="39">
        <v>241900</v>
      </c>
      <c r="K355" s="39"/>
      <c r="L355" s="39"/>
      <c r="M355" s="39"/>
      <c r="N355" s="39"/>
      <c r="O355" s="39"/>
      <c r="P355" s="19">
        <f t="shared" si="93"/>
        <v>246900</v>
      </c>
      <c r="Q355" s="39">
        <v>246250</v>
      </c>
      <c r="R355" s="39"/>
      <c r="S355" s="39"/>
      <c r="T355" s="39"/>
      <c r="U355" s="39"/>
      <c r="V355" s="39"/>
      <c r="W355" s="23">
        <f t="shared" si="94"/>
        <v>251250</v>
      </c>
    </row>
    <row r="356" spans="1:31" x14ac:dyDescent="0.25">
      <c r="A356" s="48" t="s">
        <v>152</v>
      </c>
      <c r="B356" s="48"/>
      <c r="C356" s="48"/>
      <c r="D356" s="48"/>
      <c r="E356" s="49" t="s">
        <v>153</v>
      </c>
      <c r="F356" s="49"/>
      <c r="G356" s="49"/>
      <c r="H356" s="49"/>
      <c r="I356" s="49"/>
      <c r="J356" s="39">
        <v>208100</v>
      </c>
      <c r="K356" s="39"/>
      <c r="L356" s="39"/>
      <c r="M356" s="39"/>
      <c r="N356" s="39"/>
      <c r="O356" s="39"/>
      <c r="P356" s="19">
        <f t="shared" si="93"/>
        <v>213100</v>
      </c>
      <c r="Q356" s="39">
        <v>211900</v>
      </c>
      <c r="R356" s="39"/>
      <c r="S356" s="39"/>
      <c r="T356" s="39"/>
      <c r="U356" s="39"/>
      <c r="V356" s="39"/>
      <c r="W356" s="23">
        <f t="shared" si="94"/>
        <v>216900</v>
      </c>
    </row>
    <row r="357" spans="1:31" x14ac:dyDescent="0.25">
      <c r="A357" s="48" t="s">
        <v>154</v>
      </c>
      <c r="B357" s="48"/>
      <c r="C357" s="48"/>
      <c r="D357" s="48"/>
      <c r="E357" s="49" t="s">
        <v>155</v>
      </c>
      <c r="F357" s="49"/>
      <c r="G357" s="49"/>
      <c r="H357" s="49"/>
      <c r="I357" s="49"/>
      <c r="J357" s="39">
        <v>227200</v>
      </c>
      <c r="K357" s="39"/>
      <c r="L357" s="39"/>
      <c r="M357" s="39"/>
      <c r="N357" s="39"/>
      <c r="O357" s="39"/>
      <c r="P357" s="19">
        <f t="shared" si="93"/>
        <v>232200</v>
      </c>
      <c r="Q357" s="39">
        <v>231250</v>
      </c>
      <c r="R357" s="39"/>
      <c r="S357" s="39"/>
      <c r="T357" s="39"/>
      <c r="U357" s="39"/>
      <c r="V357" s="39"/>
      <c r="W357" s="23">
        <f t="shared" si="94"/>
        <v>236250</v>
      </c>
      <c r="X357" s="16"/>
    </row>
    <row r="358" spans="1:31" ht="26.25" customHeight="1" x14ac:dyDescent="0.25">
      <c r="A358" s="46" t="s">
        <v>573</v>
      </c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35"/>
      <c r="Q358" s="9"/>
      <c r="R358" s="4"/>
      <c r="S358" s="47"/>
      <c r="T358" s="47"/>
      <c r="U358" s="47"/>
      <c r="V358" s="47"/>
      <c r="W358" s="47"/>
      <c r="X358" s="47"/>
    </row>
    <row r="359" spans="1:31" x14ac:dyDescent="0.25">
      <c r="A359" s="48" t="s">
        <v>184</v>
      </c>
      <c r="B359" s="48"/>
      <c r="C359" s="48"/>
      <c r="D359" s="48"/>
      <c r="E359" s="49" t="s">
        <v>569</v>
      </c>
      <c r="F359" s="49"/>
      <c r="G359" s="49"/>
      <c r="H359" s="49"/>
      <c r="I359" s="49"/>
      <c r="J359" s="126">
        <v>13600</v>
      </c>
      <c r="K359" s="126"/>
      <c r="L359" s="126"/>
      <c r="M359" s="126"/>
      <c r="N359" s="126"/>
      <c r="O359" s="126"/>
      <c r="P359" s="24"/>
      <c r="Q359"/>
      <c r="R359"/>
      <c r="S359"/>
      <c r="T359"/>
      <c r="W359"/>
      <c r="X359" s="9">
        <v>8000</v>
      </c>
      <c r="Y359" s="4">
        <f>X359*1.7</f>
        <v>13600</v>
      </c>
      <c r="Z359" s="36">
        <f t="shared" ref="Z359:Z362" si="95">ROUNDUP(Y359/50,0)*50</f>
        <v>13600</v>
      </c>
      <c r="AA359" s="37"/>
      <c r="AB359" s="37"/>
      <c r="AC359" s="37"/>
      <c r="AD359" s="37"/>
      <c r="AE359" s="38"/>
    </row>
    <row r="360" spans="1:31" x14ac:dyDescent="0.25">
      <c r="A360" s="48" t="s">
        <v>184</v>
      </c>
      <c r="B360" s="48"/>
      <c r="C360" s="48"/>
      <c r="D360" s="48"/>
      <c r="E360" s="49" t="s">
        <v>570</v>
      </c>
      <c r="F360" s="49"/>
      <c r="G360" s="49"/>
      <c r="H360" s="49"/>
      <c r="I360" s="49"/>
      <c r="J360" s="126">
        <v>15300</v>
      </c>
      <c r="K360" s="126"/>
      <c r="L360" s="126"/>
      <c r="M360" s="126"/>
      <c r="N360" s="126"/>
      <c r="O360" s="126"/>
      <c r="P360" s="22"/>
      <c r="Q360"/>
      <c r="R360"/>
      <c r="S360"/>
      <c r="T360"/>
      <c r="W360"/>
      <c r="X360" s="9">
        <v>9000</v>
      </c>
      <c r="Y360" s="4">
        <f t="shared" ref="Y360:Y362" si="96">X360*1.7</f>
        <v>15300</v>
      </c>
      <c r="Z360" s="36">
        <f t="shared" si="95"/>
        <v>15300</v>
      </c>
      <c r="AA360" s="37"/>
      <c r="AB360" s="37"/>
      <c r="AC360" s="37"/>
      <c r="AD360" s="37"/>
      <c r="AE360" s="38"/>
    </row>
    <row r="361" spans="1:31" x14ac:dyDescent="0.25">
      <c r="A361" s="48" t="s">
        <v>184</v>
      </c>
      <c r="B361" s="48"/>
      <c r="C361" s="48"/>
      <c r="D361" s="48"/>
      <c r="E361" s="49" t="s">
        <v>571</v>
      </c>
      <c r="F361" s="49"/>
      <c r="G361" s="49"/>
      <c r="H361" s="49"/>
      <c r="I361" s="49"/>
      <c r="J361" s="126">
        <v>25500</v>
      </c>
      <c r="K361" s="126"/>
      <c r="L361" s="126"/>
      <c r="M361" s="126"/>
      <c r="N361" s="126"/>
      <c r="O361" s="126"/>
      <c r="P361" s="22"/>
      <c r="Q361"/>
      <c r="R361"/>
      <c r="S361"/>
      <c r="T361"/>
      <c r="W361"/>
      <c r="X361" s="9">
        <v>15000</v>
      </c>
      <c r="Y361" s="4">
        <f t="shared" si="96"/>
        <v>25500</v>
      </c>
      <c r="Z361" s="36">
        <f t="shared" si="95"/>
        <v>25500</v>
      </c>
      <c r="AA361" s="37"/>
      <c r="AB361" s="37"/>
      <c r="AC361" s="37"/>
      <c r="AD361" s="37"/>
      <c r="AE361" s="38"/>
    </row>
    <row r="362" spans="1:31" x14ac:dyDescent="0.25">
      <c r="A362" s="48" t="s">
        <v>184</v>
      </c>
      <c r="B362" s="48"/>
      <c r="C362" s="48"/>
      <c r="D362" s="48"/>
      <c r="E362" s="49" t="s">
        <v>572</v>
      </c>
      <c r="F362" s="49"/>
      <c r="G362" s="49"/>
      <c r="H362" s="49"/>
      <c r="I362" s="49"/>
      <c r="J362" s="126">
        <v>24650</v>
      </c>
      <c r="K362" s="126"/>
      <c r="L362" s="126"/>
      <c r="M362" s="126"/>
      <c r="N362" s="126"/>
      <c r="O362" s="126"/>
      <c r="P362" s="22"/>
      <c r="Q362"/>
      <c r="R362"/>
      <c r="S362"/>
      <c r="T362"/>
      <c r="W362"/>
      <c r="X362" s="9">
        <v>14500</v>
      </c>
      <c r="Y362" s="4">
        <f t="shared" si="96"/>
        <v>24650</v>
      </c>
      <c r="Z362" s="36">
        <f t="shared" si="95"/>
        <v>24650</v>
      </c>
      <c r="AA362" s="37"/>
      <c r="AB362" s="37"/>
      <c r="AC362" s="37"/>
      <c r="AD362" s="37"/>
      <c r="AE362" s="38"/>
    </row>
    <row r="363" spans="1:31" hidden="1" x14ac:dyDescent="0.25">
      <c r="A363" s="129"/>
      <c r="B363" s="129"/>
      <c r="C363" s="129"/>
      <c r="D363" s="129"/>
      <c r="E363" s="130"/>
      <c r="F363" s="130"/>
      <c r="G363" s="130"/>
      <c r="H363" s="130"/>
      <c r="I363" s="130"/>
      <c r="J363" s="128"/>
      <c r="K363" s="128"/>
      <c r="L363" s="128"/>
      <c r="M363" s="128"/>
      <c r="N363" s="128"/>
      <c r="O363" s="128"/>
      <c r="P363" s="34"/>
    </row>
    <row r="364" spans="1:31" hidden="1" x14ac:dyDescent="0.25">
      <c r="A364" s="73" t="s">
        <v>186</v>
      </c>
      <c r="B364" s="73"/>
      <c r="C364" s="73"/>
      <c r="D364" s="73"/>
      <c r="E364" s="101" t="s">
        <v>187</v>
      </c>
      <c r="F364" s="101"/>
      <c r="G364" s="101"/>
      <c r="H364" s="101"/>
      <c r="I364" s="101"/>
      <c r="J364" s="127">
        <v>1300</v>
      </c>
      <c r="K364" s="127"/>
      <c r="L364" s="127"/>
      <c r="M364" s="127"/>
      <c r="N364" s="127"/>
      <c r="O364" s="127"/>
      <c r="P364" s="21" t="s">
        <v>436</v>
      </c>
    </row>
    <row r="365" spans="1:31" hidden="1" x14ac:dyDescent="0.25">
      <c r="A365" s="48" t="s">
        <v>188</v>
      </c>
      <c r="B365" s="48"/>
      <c r="C365" s="48"/>
      <c r="D365" s="48"/>
      <c r="E365" s="49" t="s">
        <v>189</v>
      </c>
      <c r="F365" s="49"/>
      <c r="G365" s="49"/>
      <c r="H365" s="49"/>
      <c r="I365" s="49"/>
      <c r="J365" s="126">
        <v>1500</v>
      </c>
      <c r="K365" s="126"/>
      <c r="L365" s="126"/>
      <c r="M365" s="126"/>
      <c r="N365" s="126"/>
      <c r="O365" s="126"/>
      <c r="P365" s="21" t="s">
        <v>436</v>
      </c>
    </row>
    <row r="366" spans="1:31" hidden="1" x14ac:dyDescent="0.25">
      <c r="A366" s="48" t="s">
        <v>188</v>
      </c>
      <c r="B366" s="48"/>
      <c r="C366" s="48"/>
      <c r="D366" s="48"/>
      <c r="E366" s="49" t="s">
        <v>190</v>
      </c>
      <c r="F366" s="49"/>
      <c r="G366" s="49"/>
      <c r="H366" s="49"/>
      <c r="I366" s="49"/>
      <c r="J366" s="126">
        <v>1950</v>
      </c>
      <c r="K366" s="126"/>
      <c r="L366" s="126"/>
      <c r="M366" s="126"/>
      <c r="N366" s="126"/>
      <c r="O366" s="126"/>
      <c r="P366" s="21" t="s">
        <v>436</v>
      </c>
    </row>
    <row r="367" spans="1:31" hidden="1" x14ac:dyDescent="0.25">
      <c r="A367" s="48" t="s">
        <v>191</v>
      </c>
      <c r="B367" s="48"/>
      <c r="C367" s="48"/>
      <c r="D367" s="48"/>
      <c r="E367" s="49" t="s">
        <v>192</v>
      </c>
      <c r="F367" s="49"/>
      <c r="G367" s="49"/>
      <c r="H367" s="49"/>
      <c r="I367" s="49"/>
      <c r="J367" s="126">
        <v>2050</v>
      </c>
      <c r="K367" s="126"/>
      <c r="L367" s="126"/>
      <c r="M367" s="126"/>
      <c r="N367" s="126"/>
      <c r="O367" s="126"/>
      <c r="P367" s="21" t="s">
        <v>436</v>
      </c>
    </row>
    <row r="368" spans="1:31" hidden="1" x14ac:dyDescent="0.25">
      <c r="A368" s="48" t="s">
        <v>191</v>
      </c>
      <c r="B368" s="48"/>
      <c r="C368" s="48"/>
      <c r="D368" s="48"/>
      <c r="E368" s="49" t="s">
        <v>193</v>
      </c>
      <c r="F368" s="49"/>
      <c r="G368" s="49"/>
      <c r="H368" s="49"/>
      <c r="I368" s="49"/>
      <c r="J368" s="126">
        <v>2050</v>
      </c>
      <c r="K368" s="126"/>
      <c r="L368" s="126"/>
      <c r="M368" s="126"/>
      <c r="N368" s="126"/>
      <c r="O368" s="126"/>
      <c r="P368" s="21" t="s">
        <v>436</v>
      </c>
    </row>
    <row r="369" spans="1:16" hidden="1" x14ac:dyDescent="0.25">
      <c r="A369" s="48" t="s">
        <v>191</v>
      </c>
      <c r="B369" s="48"/>
      <c r="C369" s="48"/>
      <c r="D369" s="48"/>
      <c r="E369" s="49" t="s">
        <v>194</v>
      </c>
      <c r="F369" s="49"/>
      <c r="G369" s="49"/>
      <c r="H369" s="49"/>
      <c r="I369" s="49"/>
      <c r="J369" s="131">
        <v>2300</v>
      </c>
      <c r="K369" s="131"/>
      <c r="L369" s="131"/>
      <c r="M369" s="131"/>
      <c r="N369" s="131"/>
      <c r="O369" s="131"/>
      <c r="P369" s="21" t="s">
        <v>436</v>
      </c>
    </row>
    <row r="370" spans="1:16" hidden="1" x14ac:dyDescent="0.25">
      <c r="A370" s="48" t="s">
        <v>191</v>
      </c>
      <c r="B370" s="48"/>
      <c r="C370" s="48"/>
      <c r="D370" s="48"/>
      <c r="E370" s="49" t="s">
        <v>195</v>
      </c>
      <c r="F370" s="49"/>
      <c r="G370" s="49"/>
      <c r="H370" s="49"/>
      <c r="I370" s="49"/>
      <c r="J370" s="126">
        <v>0</v>
      </c>
      <c r="K370" s="126"/>
      <c r="L370" s="126"/>
      <c r="M370" s="126"/>
      <c r="N370" s="126"/>
      <c r="O370" s="126"/>
      <c r="P370" s="19"/>
    </row>
    <row r="371" spans="1:16" hidden="1" x14ac:dyDescent="0.25">
      <c r="A371" s="48" t="s">
        <v>191</v>
      </c>
      <c r="B371" s="48"/>
      <c r="C371" s="48"/>
      <c r="D371" s="48"/>
      <c r="E371" s="49" t="s">
        <v>196</v>
      </c>
      <c r="F371" s="49"/>
      <c r="G371" s="49"/>
      <c r="H371" s="49"/>
      <c r="I371" s="49"/>
      <c r="J371" s="126">
        <v>0</v>
      </c>
      <c r="K371" s="126"/>
      <c r="L371" s="126"/>
      <c r="M371" s="126"/>
      <c r="N371" s="126"/>
      <c r="O371" s="126"/>
      <c r="P371" s="19"/>
    </row>
    <row r="372" spans="1:16" hidden="1" x14ac:dyDescent="0.25">
      <c r="A372" s="48" t="s">
        <v>191</v>
      </c>
      <c r="B372" s="48"/>
      <c r="C372" s="48"/>
      <c r="D372" s="48"/>
      <c r="E372" s="49" t="s">
        <v>197</v>
      </c>
      <c r="F372" s="49"/>
      <c r="G372" s="49"/>
      <c r="H372" s="49"/>
      <c r="I372" s="49"/>
      <c r="J372" s="126">
        <v>2150</v>
      </c>
      <c r="K372" s="126"/>
      <c r="L372" s="126"/>
      <c r="M372" s="126"/>
      <c r="N372" s="126"/>
      <c r="O372" s="126"/>
      <c r="P372" s="19"/>
    </row>
    <row r="373" spans="1:16" hidden="1" x14ac:dyDescent="0.25">
      <c r="A373" s="48" t="s">
        <v>198</v>
      </c>
      <c r="B373" s="48"/>
      <c r="C373" s="48"/>
      <c r="D373" s="48"/>
      <c r="E373" s="49" t="s">
        <v>199</v>
      </c>
      <c r="F373" s="49"/>
      <c r="G373" s="49"/>
      <c r="H373" s="49"/>
      <c r="I373" s="49"/>
      <c r="J373" s="126">
        <v>2450</v>
      </c>
      <c r="K373" s="126"/>
      <c r="L373" s="126"/>
      <c r="M373" s="126"/>
      <c r="N373" s="126"/>
      <c r="O373" s="126"/>
      <c r="P373" s="19"/>
    </row>
    <row r="374" spans="1:16" hidden="1" x14ac:dyDescent="0.25">
      <c r="A374" s="48" t="s">
        <v>198</v>
      </c>
      <c r="B374" s="48"/>
      <c r="C374" s="48"/>
      <c r="D374" s="48"/>
      <c r="E374" s="49" t="s">
        <v>200</v>
      </c>
      <c r="F374" s="49"/>
      <c r="G374" s="49"/>
      <c r="H374" s="49"/>
      <c r="I374" s="49"/>
      <c r="J374" s="126">
        <v>1300</v>
      </c>
      <c r="K374" s="126"/>
      <c r="L374" s="126"/>
      <c r="M374" s="126"/>
      <c r="N374" s="126"/>
      <c r="O374" s="126"/>
      <c r="P374" s="21" t="s">
        <v>436</v>
      </c>
    </row>
    <row r="375" spans="1:16" hidden="1" x14ac:dyDescent="0.25">
      <c r="A375" s="48" t="s">
        <v>201</v>
      </c>
      <c r="B375" s="48"/>
      <c r="C375" s="48"/>
      <c r="D375" s="48"/>
      <c r="E375" s="49" t="s">
        <v>202</v>
      </c>
      <c r="F375" s="49"/>
      <c r="G375" s="49"/>
      <c r="H375" s="49"/>
      <c r="I375" s="49"/>
      <c r="J375" s="126">
        <v>1200</v>
      </c>
      <c r="K375" s="126"/>
      <c r="L375" s="126"/>
      <c r="M375" s="126"/>
      <c r="N375" s="126"/>
      <c r="O375" s="126"/>
      <c r="P375" s="21" t="s">
        <v>436</v>
      </c>
    </row>
    <row r="376" spans="1:16" hidden="1" x14ac:dyDescent="0.25">
      <c r="A376" s="48" t="s">
        <v>201</v>
      </c>
      <c r="B376" s="48"/>
      <c r="C376" s="48"/>
      <c r="D376" s="48"/>
      <c r="E376" s="49" t="s">
        <v>203</v>
      </c>
      <c r="F376" s="49"/>
      <c r="G376" s="49"/>
      <c r="H376" s="49"/>
      <c r="I376" s="49"/>
      <c r="J376" s="126">
        <v>1400</v>
      </c>
      <c r="K376" s="126"/>
      <c r="L376" s="126"/>
      <c r="M376" s="126"/>
      <c r="N376" s="126"/>
      <c r="O376" s="126"/>
      <c r="P376" s="21" t="s">
        <v>436</v>
      </c>
    </row>
    <row r="377" spans="1:16" hidden="1" x14ac:dyDescent="0.25">
      <c r="A377" s="48" t="s">
        <v>204</v>
      </c>
      <c r="B377" s="48"/>
      <c r="C377" s="48"/>
      <c r="D377" s="48"/>
      <c r="E377" s="49" t="s">
        <v>205</v>
      </c>
      <c r="F377" s="49"/>
      <c r="G377" s="49"/>
      <c r="H377" s="49"/>
      <c r="I377" s="49"/>
      <c r="J377" s="126">
        <v>2300</v>
      </c>
      <c r="K377" s="126"/>
      <c r="L377" s="126"/>
      <c r="M377" s="126"/>
      <c r="N377" s="126"/>
      <c r="O377" s="126"/>
      <c r="P377" s="21" t="s">
        <v>436</v>
      </c>
    </row>
    <row r="378" spans="1:16" hidden="1" x14ac:dyDescent="0.25">
      <c r="A378" s="48" t="s">
        <v>206</v>
      </c>
      <c r="B378" s="48"/>
      <c r="C378" s="48"/>
      <c r="D378" s="48"/>
      <c r="E378" s="49" t="s">
        <v>189</v>
      </c>
      <c r="F378" s="49"/>
      <c r="G378" s="49"/>
      <c r="H378" s="49"/>
      <c r="I378" s="49"/>
      <c r="J378" s="126">
        <v>650</v>
      </c>
      <c r="K378" s="126"/>
      <c r="L378" s="126"/>
      <c r="M378" s="126"/>
      <c r="N378" s="126"/>
      <c r="O378" s="126"/>
      <c r="P378" s="19">
        <f>J378+1000</f>
        <v>1650</v>
      </c>
    </row>
    <row r="379" spans="1:16" hidden="1" x14ac:dyDescent="0.25">
      <c r="A379" s="48" t="s">
        <v>207</v>
      </c>
      <c r="B379" s="48"/>
      <c r="C379" s="48"/>
      <c r="D379" s="48"/>
      <c r="E379" s="49" t="s">
        <v>205</v>
      </c>
      <c r="F379" s="49"/>
      <c r="G379" s="49"/>
      <c r="H379" s="49"/>
      <c r="I379" s="49"/>
      <c r="J379" s="126">
        <v>1200</v>
      </c>
      <c r="K379" s="126"/>
      <c r="L379" s="126"/>
      <c r="M379" s="126"/>
      <c r="N379" s="126"/>
      <c r="O379" s="126"/>
      <c r="P379" s="21" t="s">
        <v>436</v>
      </c>
    </row>
    <row r="380" spans="1:16" hidden="1" x14ac:dyDescent="0.25">
      <c r="A380" s="48" t="s">
        <v>208</v>
      </c>
      <c r="B380" s="48"/>
      <c r="C380" s="48"/>
      <c r="D380" s="48"/>
      <c r="E380" s="49" t="s">
        <v>209</v>
      </c>
      <c r="F380" s="49"/>
      <c r="G380" s="49"/>
      <c r="H380" s="49"/>
      <c r="I380" s="49"/>
      <c r="J380" s="126">
        <v>0</v>
      </c>
      <c r="K380" s="126"/>
      <c r="L380" s="126"/>
      <c r="M380" s="126"/>
      <c r="N380" s="126"/>
      <c r="O380" s="126"/>
      <c r="P380" s="19"/>
    </row>
    <row r="381" spans="1:16" hidden="1" x14ac:dyDescent="0.25">
      <c r="A381" s="48" t="s">
        <v>210</v>
      </c>
      <c r="B381" s="48"/>
      <c r="C381" s="48"/>
      <c r="D381" s="48"/>
      <c r="E381" s="49" t="s">
        <v>211</v>
      </c>
      <c r="F381" s="49"/>
      <c r="G381" s="49"/>
      <c r="H381" s="49"/>
      <c r="I381" s="49"/>
      <c r="J381" s="126">
        <v>2050</v>
      </c>
      <c r="K381" s="126"/>
      <c r="L381" s="126"/>
      <c r="M381" s="126"/>
      <c r="N381" s="126"/>
      <c r="O381" s="126"/>
      <c r="P381" s="21" t="s">
        <v>436</v>
      </c>
    </row>
    <row r="382" spans="1:16" hidden="1" x14ac:dyDescent="0.25">
      <c r="A382" s="48" t="s">
        <v>212</v>
      </c>
      <c r="B382" s="48"/>
      <c r="C382" s="48"/>
      <c r="D382" s="48"/>
      <c r="E382" s="49" t="s">
        <v>189</v>
      </c>
      <c r="F382" s="49"/>
      <c r="G382" s="49"/>
      <c r="H382" s="49"/>
      <c r="I382" s="49"/>
      <c r="J382" s="126">
        <v>0</v>
      </c>
      <c r="K382" s="126"/>
      <c r="L382" s="126"/>
      <c r="M382" s="126"/>
      <c r="N382" s="126"/>
      <c r="O382" s="126"/>
      <c r="P382" s="19"/>
    </row>
    <row r="383" spans="1:16" hidden="1" x14ac:dyDescent="0.25">
      <c r="A383" s="48" t="s">
        <v>213</v>
      </c>
      <c r="B383" s="48"/>
      <c r="C383" s="48"/>
      <c r="D383" s="48"/>
      <c r="E383" s="49" t="s">
        <v>205</v>
      </c>
      <c r="F383" s="49"/>
      <c r="G383" s="49"/>
      <c r="H383" s="49"/>
      <c r="I383" s="49"/>
      <c r="J383" s="126">
        <v>2300</v>
      </c>
      <c r="K383" s="126"/>
      <c r="L383" s="126"/>
      <c r="M383" s="126"/>
      <c r="N383" s="126"/>
      <c r="O383" s="126"/>
      <c r="P383" s="21" t="s">
        <v>436</v>
      </c>
    </row>
    <row r="384" spans="1:16" hidden="1" x14ac:dyDescent="0.25">
      <c r="A384" s="48" t="s">
        <v>214</v>
      </c>
      <c r="B384" s="48"/>
      <c r="C384" s="48"/>
      <c r="D384" s="48"/>
      <c r="E384" s="49" t="s">
        <v>194</v>
      </c>
      <c r="F384" s="49"/>
      <c r="G384" s="49"/>
      <c r="H384" s="49"/>
      <c r="I384" s="49"/>
      <c r="J384" s="132"/>
      <c r="K384" s="132"/>
      <c r="L384" s="132"/>
      <c r="M384" s="132"/>
      <c r="N384" s="132"/>
      <c r="O384" s="132"/>
    </row>
    <row r="385" spans="1:15" hidden="1" x14ac:dyDescent="0.25">
      <c r="A385" s="48" t="s">
        <v>215</v>
      </c>
      <c r="B385" s="48"/>
      <c r="C385" s="48"/>
      <c r="D385" s="48"/>
      <c r="E385" s="49" t="s">
        <v>216</v>
      </c>
      <c r="F385" s="49"/>
      <c r="G385" s="49"/>
      <c r="H385" s="49"/>
      <c r="I385" s="49"/>
      <c r="J385" s="126">
        <v>2450</v>
      </c>
      <c r="K385" s="126"/>
      <c r="L385" s="126"/>
      <c r="M385" s="126"/>
      <c r="N385" s="126"/>
      <c r="O385" s="126"/>
    </row>
    <row r="386" spans="1:15" hidden="1" x14ac:dyDescent="0.25">
      <c r="A386" s="48" t="s">
        <v>217</v>
      </c>
      <c r="B386" s="48"/>
      <c r="C386" s="48"/>
      <c r="D386" s="48"/>
      <c r="E386" s="49" t="s">
        <v>209</v>
      </c>
      <c r="F386" s="49"/>
      <c r="G386" s="49"/>
      <c r="H386" s="49"/>
      <c r="I386" s="49"/>
      <c r="J386" s="126">
        <v>2700</v>
      </c>
      <c r="K386" s="126"/>
      <c r="L386" s="126"/>
      <c r="M386" s="126"/>
      <c r="N386" s="126"/>
      <c r="O386" s="126"/>
    </row>
    <row r="387" spans="1:15" hidden="1" x14ac:dyDescent="0.25">
      <c r="A387" s="129"/>
      <c r="B387" s="129"/>
      <c r="C387" s="129"/>
      <c r="D387" s="129"/>
      <c r="E387" s="130"/>
      <c r="F387" s="130"/>
      <c r="G387" s="130"/>
      <c r="H387" s="130"/>
      <c r="I387" s="130"/>
      <c r="J387" s="126">
        <v>3600</v>
      </c>
      <c r="K387" s="126"/>
      <c r="L387" s="126"/>
      <c r="M387" s="126"/>
      <c r="N387" s="126"/>
      <c r="O387" s="126"/>
    </row>
    <row r="388" spans="1:15" hidden="1" x14ac:dyDescent="0.25">
      <c r="A388" s="48" t="s">
        <v>218</v>
      </c>
      <c r="B388" s="48"/>
      <c r="C388" s="48"/>
      <c r="D388" s="48"/>
      <c r="E388" s="49" t="s">
        <v>219</v>
      </c>
      <c r="F388" s="49"/>
      <c r="G388" s="49"/>
      <c r="H388" s="49"/>
      <c r="I388" s="49"/>
      <c r="J388" s="126">
        <v>7900</v>
      </c>
      <c r="K388" s="126"/>
      <c r="L388" s="126"/>
      <c r="M388" s="126"/>
      <c r="N388" s="126"/>
      <c r="O388" s="126"/>
    </row>
    <row r="389" spans="1:15" hidden="1" x14ac:dyDescent="0.25">
      <c r="A389" s="48" t="s">
        <v>220</v>
      </c>
      <c r="B389" s="48"/>
      <c r="C389" s="48"/>
      <c r="D389" s="48"/>
      <c r="E389" s="49" t="s">
        <v>221</v>
      </c>
      <c r="F389" s="49"/>
      <c r="G389" s="49"/>
      <c r="H389" s="49"/>
      <c r="I389" s="49"/>
      <c r="J389" s="126">
        <v>13550</v>
      </c>
      <c r="K389" s="126"/>
      <c r="L389" s="126"/>
      <c r="M389" s="126"/>
      <c r="N389" s="126"/>
      <c r="O389" s="126"/>
    </row>
    <row r="390" spans="1:15" hidden="1" x14ac:dyDescent="0.25">
      <c r="A390" s="48" t="s">
        <v>222</v>
      </c>
      <c r="B390" s="48"/>
      <c r="C390" s="48"/>
      <c r="D390" s="48"/>
      <c r="E390" s="49" t="s">
        <v>223</v>
      </c>
      <c r="F390" s="49"/>
      <c r="G390" s="49"/>
      <c r="H390" s="49"/>
      <c r="I390" s="49"/>
      <c r="J390" s="126">
        <v>17150</v>
      </c>
      <c r="K390" s="126"/>
      <c r="L390" s="126"/>
      <c r="M390" s="126"/>
      <c r="N390" s="126"/>
      <c r="O390" s="126"/>
    </row>
    <row r="391" spans="1:15" hidden="1" x14ac:dyDescent="0.25">
      <c r="A391" s="48" t="s">
        <v>224</v>
      </c>
      <c r="B391" s="48"/>
      <c r="C391" s="48"/>
      <c r="D391" s="48"/>
      <c r="E391" s="49" t="s">
        <v>225</v>
      </c>
      <c r="F391" s="49"/>
      <c r="G391" s="49"/>
      <c r="H391" s="49"/>
      <c r="I391" s="49"/>
      <c r="J391" s="126">
        <v>2450</v>
      </c>
      <c r="K391" s="126"/>
      <c r="L391" s="126"/>
      <c r="M391" s="126"/>
      <c r="N391" s="126"/>
      <c r="O391" s="126"/>
    </row>
    <row r="392" spans="1:15" hidden="1" x14ac:dyDescent="0.25">
      <c r="A392" s="48" t="s">
        <v>226</v>
      </c>
      <c r="B392" s="48"/>
      <c r="C392" s="48"/>
      <c r="D392" s="48"/>
      <c r="E392" s="49" t="s">
        <v>227</v>
      </c>
      <c r="F392" s="49"/>
      <c r="G392" s="49"/>
      <c r="H392" s="49"/>
      <c r="I392" s="49"/>
      <c r="J392" s="126">
        <v>2700</v>
      </c>
      <c r="K392" s="126"/>
      <c r="L392" s="126"/>
      <c r="M392" s="126"/>
      <c r="N392" s="126"/>
      <c r="O392" s="126"/>
    </row>
    <row r="393" spans="1:15" hidden="1" x14ac:dyDescent="0.25">
      <c r="A393" s="48" t="s">
        <v>228</v>
      </c>
      <c r="B393" s="48"/>
      <c r="C393" s="48"/>
      <c r="D393" s="48"/>
      <c r="E393" s="49" t="s">
        <v>229</v>
      </c>
      <c r="F393" s="49"/>
      <c r="G393" s="49"/>
      <c r="H393" s="49"/>
      <c r="I393" s="49"/>
      <c r="J393" s="126">
        <v>3600</v>
      </c>
      <c r="K393" s="126"/>
      <c r="L393" s="126"/>
      <c r="M393" s="126"/>
      <c r="N393" s="126"/>
      <c r="O393" s="126"/>
    </row>
    <row r="394" spans="1:15" hidden="1" x14ac:dyDescent="0.25">
      <c r="A394" s="48" t="s">
        <v>230</v>
      </c>
      <c r="B394" s="48"/>
      <c r="C394" s="48"/>
      <c r="D394" s="48"/>
      <c r="E394" s="49" t="s">
        <v>219</v>
      </c>
      <c r="F394" s="49"/>
      <c r="G394" s="49"/>
      <c r="H394" s="49"/>
      <c r="I394" s="49"/>
      <c r="J394" s="126">
        <v>7900</v>
      </c>
      <c r="K394" s="126"/>
      <c r="L394" s="126"/>
      <c r="M394" s="126"/>
      <c r="N394" s="126"/>
      <c r="O394" s="126"/>
    </row>
    <row r="395" spans="1:15" hidden="1" x14ac:dyDescent="0.25">
      <c r="A395" s="48" t="s">
        <v>231</v>
      </c>
      <c r="B395" s="48"/>
      <c r="C395" s="48"/>
      <c r="D395" s="48"/>
      <c r="E395" s="49" t="s">
        <v>221</v>
      </c>
      <c r="F395" s="49"/>
      <c r="G395" s="49"/>
      <c r="H395" s="49"/>
      <c r="I395" s="49"/>
      <c r="J395" s="126">
        <v>13550</v>
      </c>
      <c r="K395" s="126"/>
      <c r="L395" s="126"/>
      <c r="M395" s="126"/>
      <c r="N395" s="126"/>
      <c r="O395" s="126"/>
    </row>
    <row r="396" spans="1:15" hidden="1" x14ac:dyDescent="0.25">
      <c r="A396" s="48" t="s">
        <v>232</v>
      </c>
      <c r="B396" s="48"/>
      <c r="C396" s="48"/>
      <c r="D396" s="48"/>
      <c r="E396" s="49" t="s">
        <v>223</v>
      </c>
      <c r="F396" s="49"/>
      <c r="G396" s="49"/>
      <c r="H396" s="49"/>
      <c r="I396" s="49"/>
      <c r="J396" s="126">
        <v>17150</v>
      </c>
      <c r="K396" s="126"/>
      <c r="L396" s="126"/>
      <c r="M396" s="126"/>
      <c r="N396" s="126"/>
      <c r="O396" s="126"/>
    </row>
    <row r="397" spans="1:15" hidden="1" x14ac:dyDescent="0.25">
      <c r="A397" s="48" t="s">
        <v>233</v>
      </c>
      <c r="B397" s="48"/>
      <c r="C397" s="48"/>
      <c r="D397" s="48"/>
      <c r="E397" s="49" t="s">
        <v>225</v>
      </c>
      <c r="F397" s="49"/>
      <c r="G397" s="49"/>
      <c r="H397" s="49"/>
      <c r="I397" s="49"/>
      <c r="J397" s="126">
        <v>2450</v>
      </c>
      <c r="K397" s="126"/>
      <c r="L397" s="126"/>
      <c r="M397" s="126"/>
      <c r="N397" s="126"/>
      <c r="O397" s="126"/>
    </row>
    <row r="398" spans="1:15" hidden="1" x14ac:dyDescent="0.25">
      <c r="A398" s="48" t="s">
        <v>234</v>
      </c>
      <c r="B398" s="48"/>
      <c r="C398" s="48"/>
      <c r="D398" s="48"/>
      <c r="E398" s="49" t="s">
        <v>227</v>
      </c>
      <c r="F398" s="49"/>
      <c r="G398" s="49"/>
      <c r="H398" s="49"/>
      <c r="I398" s="49"/>
      <c r="J398" s="126">
        <v>2700</v>
      </c>
      <c r="K398" s="126"/>
      <c r="L398" s="126"/>
      <c r="M398" s="126"/>
      <c r="N398" s="126"/>
      <c r="O398" s="126"/>
    </row>
    <row r="399" spans="1:15" hidden="1" x14ac:dyDescent="0.25">
      <c r="A399" s="48" t="s">
        <v>235</v>
      </c>
      <c r="B399" s="48"/>
      <c r="C399" s="48"/>
      <c r="D399" s="48"/>
      <c r="E399" s="49" t="s">
        <v>229</v>
      </c>
      <c r="F399" s="49"/>
      <c r="G399" s="49"/>
      <c r="H399" s="49"/>
      <c r="I399" s="49"/>
      <c r="J399" s="126">
        <v>3600</v>
      </c>
      <c r="K399" s="126"/>
      <c r="L399" s="126"/>
      <c r="M399" s="126"/>
      <c r="N399" s="126"/>
      <c r="O399" s="126"/>
    </row>
    <row r="400" spans="1:15" hidden="1" x14ac:dyDescent="0.25">
      <c r="A400" s="48" t="s">
        <v>236</v>
      </c>
      <c r="B400" s="48"/>
      <c r="C400" s="48"/>
      <c r="D400" s="48"/>
      <c r="E400" s="49" t="s">
        <v>219</v>
      </c>
      <c r="F400" s="49"/>
      <c r="G400" s="49"/>
      <c r="H400" s="49"/>
      <c r="I400" s="49"/>
      <c r="J400" s="126">
        <v>7900</v>
      </c>
      <c r="K400" s="126"/>
      <c r="L400" s="126"/>
      <c r="M400" s="126"/>
      <c r="N400" s="126"/>
      <c r="O400" s="126"/>
    </row>
    <row r="401" spans="1:15" hidden="1" x14ac:dyDescent="0.25">
      <c r="A401" s="48" t="s">
        <v>237</v>
      </c>
      <c r="B401" s="48"/>
      <c r="C401" s="48"/>
      <c r="D401" s="48"/>
      <c r="E401" s="49" t="s">
        <v>221</v>
      </c>
      <c r="F401" s="49"/>
      <c r="G401" s="49"/>
      <c r="H401" s="49"/>
      <c r="I401" s="49"/>
      <c r="J401" s="126">
        <v>13550</v>
      </c>
      <c r="K401" s="126"/>
      <c r="L401" s="126"/>
      <c r="M401" s="126"/>
      <c r="N401" s="126"/>
      <c r="O401" s="126"/>
    </row>
    <row r="402" spans="1:15" hidden="1" x14ac:dyDescent="0.25">
      <c r="A402" s="48" t="s">
        <v>238</v>
      </c>
      <c r="B402" s="48"/>
      <c r="C402" s="48"/>
      <c r="D402" s="48"/>
      <c r="E402" s="49" t="s">
        <v>223</v>
      </c>
      <c r="F402" s="49"/>
      <c r="G402" s="49"/>
      <c r="H402" s="49"/>
      <c r="I402" s="49"/>
      <c r="J402" s="126">
        <v>17150</v>
      </c>
      <c r="K402" s="126"/>
      <c r="L402" s="126"/>
      <c r="M402" s="126"/>
      <c r="N402" s="126"/>
      <c r="O402" s="126"/>
    </row>
    <row r="403" spans="1:15" hidden="1" x14ac:dyDescent="0.25">
      <c r="A403" s="48" t="s">
        <v>239</v>
      </c>
      <c r="B403" s="48"/>
      <c r="C403" s="48"/>
      <c r="D403" s="48"/>
      <c r="E403" s="49" t="s">
        <v>225</v>
      </c>
      <c r="F403" s="49"/>
      <c r="G403" s="49"/>
      <c r="H403" s="49"/>
      <c r="I403" s="49"/>
      <c r="J403" s="126">
        <v>2450</v>
      </c>
      <c r="K403" s="126"/>
      <c r="L403" s="126"/>
      <c r="M403" s="126"/>
      <c r="N403" s="126"/>
      <c r="O403" s="126"/>
    </row>
    <row r="404" spans="1:15" hidden="1" x14ac:dyDescent="0.25">
      <c r="A404" s="48" t="s">
        <v>240</v>
      </c>
      <c r="B404" s="48"/>
      <c r="C404" s="48"/>
      <c r="D404" s="48"/>
      <c r="E404" s="49" t="s">
        <v>227</v>
      </c>
      <c r="F404" s="49"/>
      <c r="G404" s="49"/>
      <c r="H404" s="49"/>
      <c r="I404" s="49"/>
      <c r="J404" s="126">
        <v>2700</v>
      </c>
      <c r="K404" s="126"/>
      <c r="L404" s="126"/>
      <c r="M404" s="126"/>
      <c r="N404" s="126"/>
      <c r="O404" s="126"/>
    </row>
    <row r="405" spans="1:15" hidden="1" x14ac:dyDescent="0.25">
      <c r="A405" s="48" t="s">
        <v>241</v>
      </c>
      <c r="B405" s="48"/>
      <c r="C405" s="48"/>
      <c r="D405" s="48"/>
      <c r="E405" s="49" t="s">
        <v>229</v>
      </c>
      <c r="F405" s="49"/>
      <c r="G405" s="49"/>
      <c r="H405" s="49"/>
      <c r="I405" s="49"/>
      <c r="J405" s="126">
        <v>3600</v>
      </c>
      <c r="K405" s="126"/>
      <c r="L405" s="126"/>
      <c r="M405" s="126"/>
      <c r="N405" s="126"/>
      <c r="O405" s="126"/>
    </row>
    <row r="406" spans="1:15" hidden="1" x14ac:dyDescent="0.25">
      <c r="A406" s="48" t="s">
        <v>242</v>
      </c>
      <c r="B406" s="48"/>
      <c r="C406" s="48"/>
      <c r="D406" s="48"/>
      <c r="E406" s="49" t="s">
        <v>219</v>
      </c>
      <c r="F406" s="49"/>
      <c r="G406" s="49"/>
      <c r="H406" s="49"/>
      <c r="I406" s="49"/>
      <c r="J406" s="126">
        <v>7900</v>
      </c>
      <c r="K406" s="126"/>
      <c r="L406" s="126"/>
      <c r="M406" s="126"/>
      <c r="N406" s="126"/>
      <c r="O406" s="126"/>
    </row>
    <row r="407" spans="1:15" hidden="1" x14ac:dyDescent="0.25">
      <c r="A407" s="48" t="s">
        <v>243</v>
      </c>
      <c r="B407" s="48"/>
      <c r="C407" s="48"/>
      <c r="D407" s="48"/>
      <c r="E407" s="49" t="s">
        <v>221</v>
      </c>
      <c r="F407" s="49"/>
      <c r="G407" s="49"/>
      <c r="H407" s="49"/>
      <c r="I407" s="49"/>
      <c r="J407" s="126">
        <v>13550</v>
      </c>
      <c r="K407" s="126"/>
      <c r="L407" s="126"/>
      <c r="M407" s="126"/>
      <c r="N407" s="126"/>
      <c r="O407" s="126"/>
    </row>
    <row r="408" spans="1:15" hidden="1" x14ac:dyDescent="0.25">
      <c r="A408" s="48" t="s">
        <v>244</v>
      </c>
      <c r="B408" s="48"/>
      <c r="C408" s="48"/>
      <c r="D408" s="48"/>
      <c r="E408" s="49" t="s">
        <v>223</v>
      </c>
      <c r="F408" s="49"/>
      <c r="G408" s="49"/>
      <c r="H408" s="49"/>
      <c r="I408" s="49"/>
      <c r="J408" s="126">
        <v>17150</v>
      </c>
      <c r="K408" s="126"/>
      <c r="L408" s="126"/>
      <c r="M408" s="126"/>
      <c r="N408" s="126"/>
      <c r="O408" s="126"/>
    </row>
    <row r="409" spans="1:15" hidden="1" x14ac:dyDescent="0.25">
      <c r="A409" s="48" t="s">
        <v>245</v>
      </c>
      <c r="B409" s="48"/>
      <c r="C409" s="48"/>
      <c r="D409" s="48"/>
      <c r="E409" s="49" t="s">
        <v>225</v>
      </c>
      <c r="F409" s="49"/>
      <c r="G409" s="49"/>
      <c r="H409" s="49"/>
      <c r="I409" s="49"/>
      <c r="J409" s="126">
        <v>3100</v>
      </c>
      <c r="K409" s="126"/>
      <c r="L409" s="126"/>
      <c r="M409" s="126"/>
      <c r="N409" s="126"/>
      <c r="O409" s="126"/>
    </row>
    <row r="410" spans="1:15" hidden="1" x14ac:dyDescent="0.25">
      <c r="A410" s="48" t="s">
        <v>246</v>
      </c>
      <c r="B410" s="48"/>
      <c r="C410" s="48"/>
      <c r="D410" s="48"/>
      <c r="E410" s="49" t="s">
        <v>227</v>
      </c>
      <c r="F410" s="49"/>
      <c r="G410" s="49"/>
      <c r="H410" s="49"/>
      <c r="I410" s="49"/>
      <c r="J410" s="126">
        <v>4300</v>
      </c>
      <c r="K410" s="126"/>
      <c r="L410" s="126"/>
      <c r="M410" s="126"/>
      <c r="N410" s="126"/>
      <c r="O410" s="126"/>
    </row>
    <row r="411" spans="1:15" hidden="1" x14ac:dyDescent="0.25">
      <c r="A411" s="48" t="s">
        <v>247</v>
      </c>
      <c r="B411" s="48"/>
      <c r="C411" s="48"/>
      <c r="D411" s="48"/>
      <c r="E411" s="49" t="s">
        <v>229</v>
      </c>
      <c r="F411" s="49"/>
      <c r="G411" s="49"/>
      <c r="H411" s="49"/>
      <c r="I411" s="49"/>
      <c r="J411" s="126">
        <v>9200</v>
      </c>
      <c r="K411" s="126"/>
      <c r="L411" s="126"/>
      <c r="M411" s="126"/>
      <c r="N411" s="126"/>
      <c r="O411" s="126"/>
    </row>
    <row r="412" spans="1:15" hidden="1" x14ac:dyDescent="0.25">
      <c r="A412" s="48" t="s">
        <v>248</v>
      </c>
      <c r="B412" s="48"/>
      <c r="C412" s="48"/>
      <c r="D412" s="48"/>
      <c r="E412" s="49" t="s">
        <v>249</v>
      </c>
      <c r="F412" s="49"/>
      <c r="G412" s="49"/>
      <c r="H412" s="49"/>
      <c r="I412" s="49"/>
      <c r="J412" s="126">
        <v>2450</v>
      </c>
      <c r="K412" s="126"/>
      <c r="L412" s="126"/>
      <c r="M412" s="126"/>
      <c r="N412" s="126"/>
      <c r="O412" s="126"/>
    </row>
    <row r="413" spans="1:15" hidden="1" x14ac:dyDescent="0.25">
      <c r="A413" s="48" t="s">
        <v>250</v>
      </c>
      <c r="B413" s="48"/>
      <c r="C413" s="48"/>
      <c r="D413" s="48"/>
      <c r="E413" s="49" t="s">
        <v>251</v>
      </c>
      <c r="F413" s="49"/>
      <c r="G413" s="49"/>
      <c r="H413" s="49"/>
      <c r="I413" s="49"/>
      <c r="J413" s="126">
        <v>2700</v>
      </c>
      <c r="K413" s="126"/>
      <c r="L413" s="126"/>
      <c r="M413" s="126"/>
      <c r="N413" s="126"/>
      <c r="O413" s="126"/>
    </row>
    <row r="414" spans="1:15" hidden="1" x14ac:dyDescent="0.25">
      <c r="A414" s="48" t="s">
        <v>252</v>
      </c>
      <c r="B414" s="48"/>
      <c r="C414" s="48"/>
      <c r="D414" s="48"/>
      <c r="E414" s="49" t="s">
        <v>253</v>
      </c>
      <c r="F414" s="49"/>
      <c r="G414" s="49"/>
      <c r="H414" s="49"/>
      <c r="I414" s="49"/>
      <c r="J414" s="126">
        <v>3600</v>
      </c>
      <c r="K414" s="126"/>
      <c r="L414" s="126"/>
      <c r="M414" s="126"/>
      <c r="N414" s="126"/>
      <c r="O414" s="126"/>
    </row>
    <row r="415" spans="1:15" hidden="1" x14ac:dyDescent="0.25">
      <c r="A415" s="48" t="s">
        <v>254</v>
      </c>
      <c r="B415" s="48"/>
      <c r="C415" s="48"/>
      <c r="D415" s="48"/>
      <c r="E415" s="49" t="s">
        <v>219</v>
      </c>
      <c r="F415" s="49"/>
      <c r="G415" s="49"/>
      <c r="H415" s="49"/>
      <c r="I415" s="49"/>
      <c r="J415" s="126">
        <v>7900</v>
      </c>
      <c r="K415" s="126"/>
      <c r="L415" s="126"/>
      <c r="M415" s="126"/>
      <c r="N415" s="126"/>
      <c r="O415" s="126"/>
    </row>
    <row r="416" spans="1:15" hidden="1" x14ac:dyDescent="0.25">
      <c r="A416" s="48" t="s">
        <v>255</v>
      </c>
      <c r="B416" s="48"/>
      <c r="C416" s="48"/>
      <c r="D416" s="48"/>
      <c r="E416" s="49" t="s">
        <v>221</v>
      </c>
      <c r="F416" s="49"/>
      <c r="G416" s="49"/>
      <c r="H416" s="49"/>
      <c r="I416" s="49"/>
      <c r="J416" s="126">
        <v>13550</v>
      </c>
      <c r="K416" s="126"/>
      <c r="L416" s="126"/>
      <c r="M416" s="126"/>
      <c r="N416" s="126"/>
      <c r="O416" s="126"/>
    </row>
    <row r="417" spans="1:15" hidden="1" x14ac:dyDescent="0.25">
      <c r="A417" s="48" t="s">
        <v>256</v>
      </c>
      <c r="B417" s="48"/>
      <c r="C417" s="48"/>
      <c r="D417" s="48"/>
      <c r="E417" s="49" t="s">
        <v>223</v>
      </c>
      <c r="F417" s="49"/>
      <c r="G417" s="49"/>
      <c r="H417" s="49"/>
      <c r="I417" s="49"/>
      <c r="J417" s="126">
        <v>17150</v>
      </c>
      <c r="K417" s="126"/>
      <c r="L417" s="126"/>
      <c r="M417" s="126"/>
      <c r="N417" s="126"/>
      <c r="O417" s="126"/>
    </row>
    <row r="418" spans="1:15" hidden="1" x14ac:dyDescent="0.25">
      <c r="A418" s="48" t="s">
        <v>257</v>
      </c>
      <c r="B418" s="48"/>
      <c r="C418" s="48"/>
      <c r="D418" s="48"/>
      <c r="E418" s="49" t="s">
        <v>225</v>
      </c>
      <c r="F418" s="49"/>
      <c r="G418" s="49"/>
      <c r="H418" s="49"/>
      <c r="I418" s="49"/>
      <c r="J418" s="126">
        <v>4800</v>
      </c>
      <c r="K418" s="126"/>
      <c r="L418" s="126"/>
      <c r="M418" s="126"/>
      <c r="N418" s="126"/>
      <c r="O418" s="126"/>
    </row>
    <row r="419" spans="1:15" hidden="1" x14ac:dyDescent="0.25">
      <c r="A419" s="48" t="s">
        <v>258</v>
      </c>
      <c r="B419" s="48"/>
      <c r="C419" s="48"/>
      <c r="D419" s="48"/>
      <c r="E419" s="49" t="s">
        <v>227</v>
      </c>
      <c r="F419" s="49"/>
      <c r="G419" s="49"/>
      <c r="H419" s="49"/>
      <c r="I419" s="49"/>
      <c r="J419" s="126">
        <v>5350</v>
      </c>
      <c r="K419" s="126"/>
      <c r="L419" s="126"/>
      <c r="M419" s="126"/>
      <c r="N419" s="126"/>
      <c r="O419" s="126"/>
    </row>
    <row r="420" spans="1:15" hidden="1" x14ac:dyDescent="0.25">
      <c r="A420" s="48" t="s">
        <v>259</v>
      </c>
      <c r="B420" s="48"/>
      <c r="C420" s="48"/>
      <c r="D420" s="48"/>
      <c r="E420" s="49" t="s">
        <v>229</v>
      </c>
      <c r="F420" s="49"/>
      <c r="G420" s="49"/>
      <c r="H420" s="49"/>
      <c r="I420" s="49"/>
      <c r="J420" s="126">
        <v>9200</v>
      </c>
      <c r="K420" s="126"/>
      <c r="L420" s="126"/>
      <c r="M420" s="126"/>
      <c r="N420" s="126"/>
      <c r="O420" s="126"/>
    </row>
    <row r="421" spans="1:15" hidden="1" x14ac:dyDescent="0.25">
      <c r="A421" s="48" t="s">
        <v>260</v>
      </c>
      <c r="B421" s="48"/>
      <c r="C421" s="48"/>
      <c r="D421" s="48"/>
      <c r="E421" s="49" t="s">
        <v>221</v>
      </c>
      <c r="F421" s="49"/>
      <c r="G421" s="49"/>
      <c r="H421" s="49"/>
      <c r="I421" s="49"/>
      <c r="J421" s="126">
        <v>15800</v>
      </c>
      <c r="K421" s="126"/>
      <c r="L421" s="126"/>
      <c r="M421" s="126"/>
      <c r="N421" s="126"/>
      <c r="O421" s="126"/>
    </row>
    <row r="422" spans="1:15" hidden="1" x14ac:dyDescent="0.25">
      <c r="A422" s="48" t="s">
        <v>261</v>
      </c>
      <c r="B422" s="48"/>
      <c r="C422" s="48"/>
      <c r="D422" s="48"/>
      <c r="E422" s="49" t="s">
        <v>223</v>
      </c>
      <c r="F422" s="49"/>
      <c r="G422" s="49"/>
      <c r="H422" s="49"/>
      <c r="I422" s="49"/>
      <c r="J422" s="126">
        <v>4800</v>
      </c>
      <c r="K422" s="126"/>
      <c r="L422" s="126"/>
      <c r="M422" s="126"/>
      <c r="N422" s="126"/>
      <c r="O422" s="126"/>
    </row>
    <row r="423" spans="1:15" hidden="1" x14ac:dyDescent="0.25">
      <c r="A423" s="48" t="s">
        <v>262</v>
      </c>
      <c r="B423" s="48"/>
      <c r="C423" s="48"/>
      <c r="D423" s="48"/>
      <c r="E423" s="49" t="s">
        <v>263</v>
      </c>
      <c r="F423" s="49"/>
      <c r="G423" s="49"/>
      <c r="H423" s="49"/>
      <c r="I423" s="49"/>
      <c r="J423" s="126">
        <v>5350</v>
      </c>
      <c r="K423" s="126"/>
      <c r="L423" s="126"/>
      <c r="M423" s="126"/>
      <c r="N423" s="126"/>
      <c r="O423" s="126"/>
    </row>
    <row r="424" spans="1:15" hidden="1" x14ac:dyDescent="0.25">
      <c r="A424" s="48" t="s">
        <v>264</v>
      </c>
      <c r="B424" s="48"/>
      <c r="C424" s="48"/>
      <c r="D424" s="48"/>
      <c r="E424" s="49" t="s">
        <v>227</v>
      </c>
      <c r="F424" s="49"/>
      <c r="G424" s="49"/>
      <c r="H424" s="49"/>
      <c r="I424" s="49"/>
      <c r="J424" s="126">
        <v>9200</v>
      </c>
      <c r="K424" s="126"/>
      <c r="L424" s="126"/>
      <c r="M424" s="126"/>
      <c r="N424" s="126"/>
      <c r="O424" s="126"/>
    </row>
    <row r="425" spans="1:15" hidden="1" x14ac:dyDescent="0.25">
      <c r="A425" s="48" t="s">
        <v>265</v>
      </c>
      <c r="B425" s="48"/>
      <c r="C425" s="48"/>
      <c r="D425" s="48"/>
      <c r="E425" s="49" t="s">
        <v>221</v>
      </c>
      <c r="F425" s="49"/>
      <c r="G425" s="49"/>
      <c r="H425" s="49"/>
      <c r="I425" s="49"/>
      <c r="J425" s="126">
        <v>15800</v>
      </c>
      <c r="K425" s="126"/>
      <c r="L425" s="126"/>
      <c r="M425" s="126"/>
      <c r="N425" s="126"/>
      <c r="O425" s="126"/>
    </row>
    <row r="426" spans="1:15" hidden="1" x14ac:dyDescent="0.25">
      <c r="A426" s="48" t="s">
        <v>266</v>
      </c>
      <c r="B426" s="48"/>
      <c r="C426" s="48"/>
      <c r="D426" s="48"/>
      <c r="E426" s="49" t="s">
        <v>223</v>
      </c>
      <c r="F426" s="49"/>
      <c r="G426" s="49"/>
      <c r="H426" s="49"/>
      <c r="I426" s="49"/>
      <c r="J426" s="126">
        <v>7700</v>
      </c>
      <c r="K426" s="126"/>
      <c r="L426" s="126"/>
      <c r="M426" s="126"/>
      <c r="N426" s="126"/>
      <c r="O426" s="126"/>
    </row>
    <row r="427" spans="1:15" hidden="1" x14ac:dyDescent="0.25">
      <c r="A427" s="48" t="s">
        <v>267</v>
      </c>
      <c r="B427" s="48"/>
      <c r="C427" s="48"/>
      <c r="D427" s="48"/>
      <c r="E427" s="49" t="s">
        <v>263</v>
      </c>
      <c r="F427" s="49"/>
      <c r="G427" s="49"/>
      <c r="H427" s="49"/>
      <c r="I427" s="49"/>
      <c r="J427" s="126">
        <v>1550</v>
      </c>
      <c r="K427" s="126"/>
      <c r="L427" s="126"/>
      <c r="M427" s="126"/>
      <c r="N427" s="126"/>
      <c r="O427" s="126"/>
    </row>
    <row r="428" spans="1:15" hidden="1" x14ac:dyDescent="0.25">
      <c r="A428" s="48" t="s">
        <v>268</v>
      </c>
      <c r="B428" s="48"/>
      <c r="C428" s="48"/>
      <c r="D428" s="48"/>
      <c r="E428" s="49" t="s">
        <v>227</v>
      </c>
      <c r="F428" s="49"/>
      <c r="G428" s="49"/>
      <c r="H428" s="49"/>
      <c r="I428" s="49"/>
      <c r="J428" s="126">
        <v>1800</v>
      </c>
      <c r="K428" s="126"/>
      <c r="L428" s="126"/>
      <c r="M428" s="126"/>
      <c r="N428" s="126"/>
      <c r="O428" s="126"/>
    </row>
    <row r="429" spans="1:15" hidden="1" x14ac:dyDescent="0.25">
      <c r="A429" s="48" t="s">
        <v>269</v>
      </c>
      <c r="B429" s="48"/>
      <c r="C429" s="48"/>
      <c r="D429" s="48"/>
      <c r="E429" s="49" t="s">
        <v>221</v>
      </c>
      <c r="F429" s="49"/>
      <c r="G429" s="49"/>
      <c r="H429" s="49"/>
      <c r="I429" s="49"/>
      <c r="J429" s="126">
        <v>2150</v>
      </c>
      <c r="K429" s="126"/>
      <c r="L429" s="126"/>
      <c r="M429" s="126"/>
      <c r="N429" s="126"/>
      <c r="O429" s="126"/>
    </row>
    <row r="430" spans="1:15" hidden="1" x14ac:dyDescent="0.25">
      <c r="A430" s="48" t="s">
        <v>270</v>
      </c>
      <c r="B430" s="48"/>
      <c r="C430" s="48"/>
      <c r="D430" s="48"/>
      <c r="E430" s="49" t="s">
        <v>271</v>
      </c>
      <c r="F430" s="49"/>
      <c r="G430" s="49"/>
      <c r="H430" s="49"/>
      <c r="I430" s="49"/>
      <c r="J430" s="126">
        <v>2100</v>
      </c>
      <c r="K430" s="126"/>
      <c r="L430" s="126"/>
      <c r="M430" s="126"/>
      <c r="N430" s="126"/>
      <c r="O430" s="126"/>
    </row>
    <row r="431" spans="1:15" hidden="1" x14ac:dyDescent="0.25">
      <c r="A431" s="48" t="s">
        <v>272</v>
      </c>
      <c r="B431" s="48"/>
      <c r="C431" s="48"/>
      <c r="D431" s="48"/>
      <c r="E431" s="49" t="s">
        <v>273</v>
      </c>
      <c r="F431" s="49"/>
      <c r="G431" s="49"/>
      <c r="H431" s="49"/>
      <c r="I431" s="49"/>
      <c r="J431" s="126">
        <v>2450</v>
      </c>
      <c r="K431" s="126"/>
      <c r="L431" s="126"/>
      <c r="M431" s="126"/>
      <c r="N431" s="126"/>
      <c r="O431" s="126"/>
    </row>
    <row r="432" spans="1:15" hidden="1" x14ac:dyDescent="0.25">
      <c r="A432" s="48" t="s">
        <v>274</v>
      </c>
      <c r="B432" s="48"/>
      <c r="C432" s="48"/>
      <c r="D432" s="48"/>
      <c r="E432" s="49" t="s">
        <v>275</v>
      </c>
      <c r="F432" s="49"/>
      <c r="G432" s="49"/>
      <c r="H432" s="49"/>
      <c r="I432" s="49"/>
      <c r="J432" s="126">
        <v>3250</v>
      </c>
      <c r="K432" s="126"/>
      <c r="L432" s="126"/>
      <c r="M432" s="126"/>
      <c r="N432" s="126"/>
      <c r="O432" s="126"/>
    </row>
    <row r="433" spans="1:15" hidden="1" x14ac:dyDescent="0.25">
      <c r="A433" s="48" t="s">
        <v>276</v>
      </c>
      <c r="B433" s="48"/>
      <c r="C433" s="48"/>
      <c r="D433" s="48"/>
      <c r="E433" s="49" t="s">
        <v>219</v>
      </c>
      <c r="F433" s="49"/>
      <c r="G433" s="49"/>
      <c r="H433" s="49"/>
      <c r="I433" s="49"/>
      <c r="J433" s="126">
        <v>7000</v>
      </c>
      <c r="K433" s="126"/>
      <c r="L433" s="126"/>
      <c r="M433" s="126"/>
      <c r="N433" s="126"/>
      <c r="O433" s="126"/>
    </row>
    <row r="434" spans="1:15" hidden="1" x14ac:dyDescent="0.25">
      <c r="A434" s="48" t="s">
        <v>277</v>
      </c>
      <c r="B434" s="48"/>
      <c r="C434" s="48"/>
      <c r="D434" s="48"/>
      <c r="E434" s="49" t="s">
        <v>221</v>
      </c>
      <c r="F434" s="49"/>
      <c r="G434" s="49"/>
      <c r="H434" s="49"/>
      <c r="I434" s="49"/>
      <c r="J434" s="126">
        <v>12750</v>
      </c>
      <c r="K434" s="126"/>
      <c r="L434" s="126"/>
      <c r="M434" s="126"/>
      <c r="N434" s="126"/>
      <c r="O434" s="126"/>
    </row>
    <row r="435" spans="1:15" hidden="1" x14ac:dyDescent="0.25">
      <c r="A435" s="48" t="s">
        <v>278</v>
      </c>
      <c r="B435" s="48"/>
      <c r="C435" s="48"/>
      <c r="D435" s="48"/>
      <c r="E435" s="49" t="s">
        <v>223</v>
      </c>
      <c r="F435" s="49"/>
      <c r="G435" s="49"/>
      <c r="H435" s="49"/>
      <c r="I435" s="49"/>
      <c r="J435" s="126">
        <v>15400</v>
      </c>
      <c r="K435" s="126"/>
      <c r="L435" s="126"/>
      <c r="M435" s="126"/>
      <c r="N435" s="126"/>
      <c r="O435" s="126"/>
    </row>
    <row r="436" spans="1:15" hidden="1" x14ac:dyDescent="0.25">
      <c r="A436" s="48" t="s">
        <v>279</v>
      </c>
      <c r="B436" s="48"/>
      <c r="C436" s="48"/>
      <c r="D436" s="48"/>
      <c r="E436" s="49" t="s">
        <v>225</v>
      </c>
      <c r="F436" s="49"/>
      <c r="G436" s="49"/>
      <c r="H436" s="49"/>
      <c r="I436" s="49"/>
      <c r="J436" s="126">
        <v>2100</v>
      </c>
      <c r="K436" s="126"/>
      <c r="L436" s="126"/>
      <c r="M436" s="126"/>
      <c r="N436" s="126"/>
      <c r="O436" s="126"/>
    </row>
    <row r="437" spans="1:15" hidden="1" x14ac:dyDescent="0.25">
      <c r="A437" s="48" t="s">
        <v>280</v>
      </c>
      <c r="B437" s="48"/>
      <c r="C437" s="48"/>
      <c r="D437" s="48"/>
      <c r="E437" s="49" t="s">
        <v>227</v>
      </c>
      <c r="F437" s="49"/>
      <c r="G437" s="49"/>
      <c r="H437" s="49"/>
      <c r="I437" s="49"/>
      <c r="J437" s="126">
        <v>2450</v>
      </c>
      <c r="K437" s="126"/>
      <c r="L437" s="126"/>
      <c r="M437" s="126"/>
      <c r="N437" s="126"/>
      <c r="O437" s="126"/>
    </row>
    <row r="438" spans="1:15" hidden="1" x14ac:dyDescent="0.25">
      <c r="A438" s="48" t="s">
        <v>281</v>
      </c>
      <c r="B438" s="48"/>
      <c r="C438" s="48"/>
      <c r="D438" s="48"/>
      <c r="E438" s="49" t="s">
        <v>229</v>
      </c>
      <c r="F438" s="49"/>
      <c r="G438" s="49"/>
      <c r="H438" s="49"/>
      <c r="I438" s="49"/>
      <c r="J438" s="126">
        <v>3250</v>
      </c>
      <c r="K438" s="126"/>
      <c r="L438" s="126"/>
      <c r="M438" s="126"/>
      <c r="N438" s="126"/>
      <c r="O438" s="126"/>
    </row>
    <row r="439" spans="1:15" hidden="1" x14ac:dyDescent="0.25">
      <c r="A439" s="48" t="s">
        <v>282</v>
      </c>
      <c r="B439" s="48"/>
      <c r="C439" s="48"/>
      <c r="D439" s="48"/>
      <c r="E439" s="49" t="s">
        <v>219</v>
      </c>
      <c r="F439" s="49"/>
      <c r="G439" s="49"/>
      <c r="H439" s="49"/>
      <c r="I439" s="49"/>
      <c r="J439" s="126">
        <v>7000</v>
      </c>
      <c r="K439" s="126"/>
      <c r="L439" s="126"/>
      <c r="M439" s="126"/>
      <c r="N439" s="126"/>
      <c r="O439" s="126"/>
    </row>
    <row r="440" spans="1:15" hidden="1" x14ac:dyDescent="0.25">
      <c r="A440" s="48" t="s">
        <v>283</v>
      </c>
      <c r="B440" s="48"/>
      <c r="C440" s="48"/>
      <c r="D440" s="48"/>
      <c r="E440" s="49" t="s">
        <v>221</v>
      </c>
      <c r="F440" s="49"/>
      <c r="G440" s="49"/>
      <c r="H440" s="49"/>
      <c r="I440" s="49"/>
      <c r="J440" s="126">
        <v>12750</v>
      </c>
      <c r="K440" s="126"/>
      <c r="L440" s="126"/>
      <c r="M440" s="126"/>
      <c r="N440" s="126"/>
      <c r="O440" s="126"/>
    </row>
    <row r="441" spans="1:15" hidden="1" x14ac:dyDescent="0.25">
      <c r="A441" s="48" t="s">
        <v>284</v>
      </c>
      <c r="B441" s="48"/>
      <c r="C441" s="48"/>
      <c r="D441" s="48"/>
      <c r="E441" s="49" t="s">
        <v>223</v>
      </c>
      <c r="F441" s="49"/>
      <c r="G441" s="49"/>
      <c r="H441" s="49"/>
      <c r="I441" s="49"/>
      <c r="J441" s="126">
        <v>15400</v>
      </c>
      <c r="K441" s="126"/>
      <c r="L441" s="126"/>
      <c r="M441" s="126"/>
      <c r="N441" s="126"/>
      <c r="O441" s="126"/>
    </row>
    <row r="442" spans="1:15" hidden="1" x14ac:dyDescent="0.25">
      <c r="A442" s="48" t="s">
        <v>285</v>
      </c>
      <c r="B442" s="48"/>
      <c r="C442" s="48"/>
      <c r="D442" s="48"/>
      <c r="E442" s="49" t="s">
        <v>225</v>
      </c>
      <c r="F442" s="49"/>
      <c r="G442" s="49"/>
      <c r="H442" s="49"/>
      <c r="I442" s="49"/>
      <c r="J442" s="126">
        <v>2100</v>
      </c>
      <c r="K442" s="126"/>
      <c r="L442" s="126"/>
      <c r="M442" s="126"/>
      <c r="N442" s="126"/>
      <c r="O442" s="126"/>
    </row>
    <row r="443" spans="1:15" hidden="1" x14ac:dyDescent="0.25">
      <c r="A443" s="48" t="s">
        <v>286</v>
      </c>
      <c r="B443" s="48"/>
      <c r="C443" s="48"/>
      <c r="D443" s="48"/>
      <c r="E443" s="49" t="s">
        <v>227</v>
      </c>
      <c r="F443" s="49"/>
      <c r="G443" s="49"/>
      <c r="H443" s="49"/>
      <c r="I443" s="49"/>
      <c r="J443" s="126">
        <v>2450</v>
      </c>
      <c r="K443" s="126"/>
      <c r="L443" s="126"/>
      <c r="M443" s="126"/>
      <c r="N443" s="126"/>
      <c r="O443" s="126"/>
    </row>
    <row r="444" spans="1:15" hidden="1" x14ac:dyDescent="0.25">
      <c r="A444" s="48" t="s">
        <v>287</v>
      </c>
      <c r="B444" s="48"/>
      <c r="C444" s="48"/>
      <c r="D444" s="48"/>
      <c r="E444" s="49" t="s">
        <v>229</v>
      </c>
      <c r="F444" s="49"/>
      <c r="G444" s="49"/>
      <c r="H444" s="49"/>
      <c r="I444" s="49"/>
      <c r="J444" s="126">
        <v>3250</v>
      </c>
      <c r="K444" s="126"/>
      <c r="L444" s="126"/>
      <c r="M444" s="126"/>
      <c r="N444" s="126"/>
      <c r="O444" s="126"/>
    </row>
    <row r="445" spans="1:15" hidden="1" x14ac:dyDescent="0.25">
      <c r="A445" s="48" t="s">
        <v>288</v>
      </c>
      <c r="B445" s="48"/>
      <c r="C445" s="48"/>
      <c r="D445" s="48"/>
      <c r="E445" s="49" t="s">
        <v>219</v>
      </c>
      <c r="F445" s="49"/>
      <c r="G445" s="49"/>
      <c r="H445" s="49"/>
      <c r="I445" s="49"/>
      <c r="J445" s="126">
        <v>7000</v>
      </c>
      <c r="K445" s="126"/>
      <c r="L445" s="126"/>
      <c r="M445" s="126"/>
      <c r="N445" s="126"/>
      <c r="O445" s="126"/>
    </row>
    <row r="446" spans="1:15" hidden="1" x14ac:dyDescent="0.25">
      <c r="A446" s="48" t="s">
        <v>289</v>
      </c>
      <c r="B446" s="48"/>
      <c r="C446" s="48"/>
      <c r="D446" s="48"/>
      <c r="E446" s="49" t="s">
        <v>221</v>
      </c>
      <c r="F446" s="49"/>
      <c r="G446" s="49"/>
      <c r="H446" s="49"/>
      <c r="I446" s="49"/>
      <c r="J446" s="126">
        <v>12750</v>
      </c>
      <c r="K446" s="126"/>
      <c r="L446" s="126"/>
      <c r="M446" s="126"/>
      <c r="N446" s="126"/>
      <c r="O446" s="126"/>
    </row>
    <row r="447" spans="1:15" hidden="1" x14ac:dyDescent="0.25">
      <c r="A447" s="48" t="s">
        <v>290</v>
      </c>
      <c r="B447" s="48"/>
      <c r="C447" s="48"/>
      <c r="D447" s="48"/>
      <c r="E447" s="49" t="s">
        <v>223</v>
      </c>
      <c r="F447" s="49"/>
      <c r="G447" s="49"/>
      <c r="H447" s="49"/>
      <c r="I447" s="49"/>
      <c r="J447" s="126">
        <v>15400</v>
      </c>
      <c r="K447" s="126"/>
      <c r="L447" s="126"/>
      <c r="M447" s="126"/>
      <c r="N447" s="126"/>
      <c r="O447" s="126"/>
    </row>
    <row r="448" spans="1:15" hidden="1" x14ac:dyDescent="0.25">
      <c r="A448" s="48" t="s">
        <v>291</v>
      </c>
      <c r="B448" s="48"/>
      <c r="C448" s="48"/>
      <c r="D448" s="48"/>
      <c r="E448" s="49" t="s">
        <v>225</v>
      </c>
      <c r="F448" s="49"/>
      <c r="G448" s="49"/>
      <c r="H448" s="49"/>
      <c r="I448" s="49"/>
      <c r="J448" s="126">
        <v>2100</v>
      </c>
      <c r="K448" s="126"/>
      <c r="L448" s="126"/>
      <c r="M448" s="126"/>
      <c r="N448" s="126"/>
      <c r="O448" s="126"/>
    </row>
    <row r="449" spans="1:15" hidden="1" x14ac:dyDescent="0.25">
      <c r="A449" s="48" t="s">
        <v>292</v>
      </c>
      <c r="B449" s="48"/>
      <c r="C449" s="48"/>
      <c r="D449" s="48"/>
      <c r="E449" s="49" t="s">
        <v>227</v>
      </c>
      <c r="F449" s="49"/>
      <c r="G449" s="49"/>
      <c r="H449" s="49"/>
      <c r="I449" s="49"/>
      <c r="J449" s="126">
        <v>2450</v>
      </c>
      <c r="K449" s="126"/>
      <c r="L449" s="126"/>
      <c r="M449" s="126"/>
      <c r="N449" s="126"/>
      <c r="O449" s="126"/>
    </row>
    <row r="450" spans="1:15" hidden="1" x14ac:dyDescent="0.25">
      <c r="A450" s="48" t="s">
        <v>293</v>
      </c>
      <c r="B450" s="48"/>
      <c r="C450" s="48"/>
      <c r="D450" s="48"/>
      <c r="E450" s="49" t="s">
        <v>229</v>
      </c>
      <c r="F450" s="49"/>
      <c r="G450" s="49"/>
      <c r="H450" s="49"/>
      <c r="I450" s="49"/>
      <c r="J450" s="126">
        <v>3250</v>
      </c>
      <c r="K450" s="126"/>
      <c r="L450" s="126"/>
      <c r="M450" s="126"/>
      <c r="N450" s="126"/>
      <c r="O450" s="126"/>
    </row>
    <row r="451" spans="1:15" hidden="1" x14ac:dyDescent="0.25">
      <c r="A451" s="48" t="s">
        <v>294</v>
      </c>
      <c r="B451" s="48"/>
      <c r="C451" s="48"/>
      <c r="D451" s="48"/>
      <c r="E451" s="49" t="s">
        <v>219</v>
      </c>
      <c r="F451" s="49"/>
      <c r="G451" s="49"/>
      <c r="H451" s="49"/>
      <c r="I451" s="49"/>
      <c r="J451" s="126">
        <v>7000</v>
      </c>
      <c r="K451" s="126"/>
      <c r="L451" s="126"/>
      <c r="M451" s="126"/>
      <c r="N451" s="126"/>
      <c r="O451" s="126"/>
    </row>
    <row r="452" spans="1:15" hidden="1" x14ac:dyDescent="0.25">
      <c r="A452" s="48" t="s">
        <v>295</v>
      </c>
      <c r="B452" s="48"/>
      <c r="C452" s="48"/>
      <c r="D452" s="48"/>
      <c r="E452" s="49" t="s">
        <v>221</v>
      </c>
      <c r="F452" s="49"/>
      <c r="G452" s="49"/>
      <c r="H452" s="49"/>
      <c r="I452" s="49"/>
      <c r="J452" s="126">
        <v>12750</v>
      </c>
      <c r="K452" s="126"/>
      <c r="L452" s="126"/>
      <c r="M452" s="126"/>
      <c r="N452" s="126"/>
      <c r="O452" s="126"/>
    </row>
    <row r="453" spans="1:15" hidden="1" x14ac:dyDescent="0.25">
      <c r="A453" s="48" t="s">
        <v>296</v>
      </c>
      <c r="B453" s="48"/>
      <c r="C453" s="48"/>
      <c r="D453" s="48"/>
      <c r="E453" s="49" t="s">
        <v>223</v>
      </c>
      <c r="F453" s="49"/>
      <c r="G453" s="49"/>
      <c r="H453" s="49"/>
      <c r="I453" s="49"/>
      <c r="J453" s="126">
        <v>15400</v>
      </c>
      <c r="K453" s="126"/>
      <c r="L453" s="126"/>
      <c r="M453" s="126"/>
      <c r="N453" s="126"/>
      <c r="O453" s="126"/>
    </row>
    <row r="454" spans="1:15" hidden="1" x14ac:dyDescent="0.25">
      <c r="A454" s="48" t="s">
        <v>297</v>
      </c>
      <c r="B454" s="48"/>
      <c r="C454" s="48"/>
      <c r="D454" s="48"/>
      <c r="E454" s="49" t="s">
        <v>225</v>
      </c>
      <c r="F454" s="49"/>
      <c r="G454" s="49"/>
      <c r="H454" s="49"/>
      <c r="I454" s="49"/>
      <c r="J454" s="126">
        <v>2900</v>
      </c>
      <c r="K454" s="126"/>
      <c r="L454" s="126"/>
      <c r="M454" s="126"/>
      <c r="N454" s="126"/>
      <c r="O454" s="126"/>
    </row>
    <row r="455" spans="1:15" hidden="1" x14ac:dyDescent="0.25">
      <c r="A455" s="48" t="s">
        <v>298</v>
      </c>
      <c r="B455" s="48"/>
      <c r="C455" s="48"/>
      <c r="D455" s="48"/>
      <c r="E455" s="49" t="s">
        <v>227</v>
      </c>
      <c r="F455" s="49"/>
      <c r="G455" s="49"/>
      <c r="H455" s="49"/>
      <c r="I455" s="49"/>
      <c r="J455" s="126">
        <v>3950</v>
      </c>
      <c r="K455" s="126"/>
      <c r="L455" s="126"/>
      <c r="M455" s="126"/>
      <c r="N455" s="126"/>
      <c r="O455" s="126"/>
    </row>
    <row r="456" spans="1:15" hidden="1" x14ac:dyDescent="0.25">
      <c r="A456" s="48" t="s">
        <v>299</v>
      </c>
      <c r="B456" s="48"/>
      <c r="C456" s="48"/>
      <c r="D456" s="48"/>
      <c r="E456" s="49" t="s">
        <v>229</v>
      </c>
      <c r="F456" s="49"/>
      <c r="G456" s="49"/>
      <c r="H456" s="49"/>
      <c r="I456" s="49"/>
      <c r="J456" s="126">
        <v>8450</v>
      </c>
      <c r="K456" s="126"/>
      <c r="L456" s="126"/>
      <c r="M456" s="126"/>
      <c r="N456" s="126"/>
      <c r="O456" s="126"/>
    </row>
    <row r="457" spans="1:15" hidden="1" x14ac:dyDescent="0.25">
      <c r="A457" s="48" t="s">
        <v>300</v>
      </c>
      <c r="B457" s="48"/>
      <c r="C457" s="48"/>
      <c r="D457" s="48"/>
      <c r="E457" s="49" t="s">
        <v>249</v>
      </c>
      <c r="F457" s="49"/>
      <c r="G457" s="49"/>
      <c r="H457" s="49"/>
      <c r="I457" s="49"/>
      <c r="J457" s="126">
        <v>2100</v>
      </c>
      <c r="K457" s="126"/>
      <c r="L457" s="126"/>
      <c r="M457" s="126"/>
      <c r="N457" s="126"/>
      <c r="O457" s="126"/>
    </row>
    <row r="458" spans="1:15" hidden="1" x14ac:dyDescent="0.25">
      <c r="A458" s="48" t="s">
        <v>301</v>
      </c>
      <c r="B458" s="48"/>
      <c r="C458" s="48"/>
      <c r="D458" s="48"/>
      <c r="E458" s="49" t="s">
        <v>251</v>
      </c>
      <c r="F458" s="49"/>
      <c r="G458" s="49"/>
      <c r="H458" s="49"/>
      <c r="I458" s="49"/>
      <c r="J458" s="126">
        <v>2450</v>
      </c>
      <c r="K458" s="126"/>
      <c r="L458" s="126"/>
      <c r="M458" s="126"/>
      <c r="N458" s="126"/>
      <c r="O458" s="126"/>
    </row>
    <row r="459" spans="1:15" hidden="1" x14ac:dyDescent="0.25">
      <c r="A459" s="48" t="s">
        <v>302</v>
      </c>
      <c r="B459" s="48"/>
      <c r="C459" s="48"/>
      <c r="D459" s="48"/>
      <c r="E459" s="49" t="s">
        <v>253</v>
      </c>
      <c r="F459" s="49"/>
      <c r="G459" s="49"/>
      <c r="H459" s="49"/>
      <c r="I459" s="49"/>
      <c r="J459" s="126">
        <v>3250</v>
      </c>
      <c r="K459" s="126"/>
      <c r="L459" s="126"/>
      <c r="M459" s="126"/>
      <c r="N459" s="126"/>
      <c r="O459" s="126"/>
    </row>
    <row r="460" spans="1:15" hidden="1" x14ac:dyDescent="0.25">
      <c r="A460" s="48" t="s">
        <v>303</v>
      </c>
      <c r="B460" s="48"/>
      <c r="C460" s="48"/>
      <c r="D460" s="48"/>
      <c r="E460" s="49" t="s">
        <v>219</v>
      </c>
      <c r="F460" s="49"/>
      <c r="G460" s="49"/>
      <c r="H460" s="49"/>
      <c r="I460" s="49"/>
      <c r="J460" s="126">
        <v>7000</v>
      </c>
      <c r="K460" s="126"/>
      <c r="L460" s="126"/>
      <c r="M460" s="126"/>
      <c r="N460" s="126"/>
      <c r="O460" s="126"/>
    </row>
    <row r="461" spans="1:15" hidden="1" x14ac:dyDescent="0.25">
      <c r="A461" s="48" t="s">
        <v>304</v>
      </c>
      <c r="B461" s="48"/>
      <c r="C461" s="48"/>
      <c r="D461" s="48"/>
      <c r="E461" s="49" t="s">
        <v>221</v>
      </c>
      <c r="F461" s="49"/>
      <c r="G461" s="49"/>
      <c r="H461" s="49"/>
      <c r="I461" s="49"/>
      <c r="J461" s="126">
        <v>12750</v>
      </c>
      <c r="K461" s="126"/>
      <c r="L461" s="126"/>
      <c r="M461" s="126"/>
      <c r="N461" s="126"/>
      <c r="O461" s="126"/>
    </row>
    <row r="462" spans="1:15" hidden="1" x14ac:dyDescent="0.25">
      <c r="A462" s="48" t="s">
        <v>305</v>
      </c>
      <c r="B462" s="48"/>
      <c r="C462" s="48"/>
      <c r="D462" s="48"/>
      <c r="E462" s="49" t="s">
        <v>223</v>
      </c>
      <c r="F462" s="49"/>
      <c r="G462" s="49"/>
      <c r="H462" s="49"/>
      <c r="I462" s="49"/>
      <c r="J462" s="126">
        <v>15400</v>
      </c>
      <c r="K462" s="126"/>
      <c r="L462" s="126"/>
      <c r="M462" s="126"/>
      <c r="N462" s="126"/>
      <c r="O462" s="126"/>
    </row>
    <row r="463" spans="1:15" hidden="1" x14ac:dyDescent="0.25">
      <c r="A463" s="48" t="s">
        <v>306</v>
      </c>
      <c r="B463" s="48"/>
      <c r="C463" s="48"/>
      <c r="D463" s="48"/>
      <c r="E463" s="49" t="s">
        <v>225</v>
      </c>
      <c r="F463" s="49"/>
      <c r="G463" s="49"/>
      <c r="H463" s="49"/>
      <c r="I463" s="49"/>
      <c r="J463" s="126">
        <v>0</v>
      </c>
      <c r="K463" s="126"/>
      <c r="L463" s="126"/>
      <c r="M463" s="126"/>
      <c r="N463" s="126"/>
      <c r="O463" s="126"/>
    </row>
    <row r="464" spans="1:15" hidden="1" x14ac:dyDescent="0.25">
      <c r="A464" s="48" t="s">
        <v>307</v>
      </c>
      <c r="B464" s="48"/>
      <c r="C464" s="48"/>
      <c r="D464" s="48"/>
      <c r="E464" s="49" t="s">
        <v>227</v>
      </c>
      <c r="F464" s="49"/>
      <c r="G464" s="49"/>
      <c r="H464" s="49"/>
      <c r="I464" s="49"/>
      <c r="J464" s="126">
        <v>4800</v>
      </c>
      <c r="K464" s="126"/>
      <c r="L464" s="126"/>
      <c r="M464" s="126"/>
      <c r="N464" s="126"/>
      <c r="O464" s="126"/>
    </row>
    <row r="465" spans="1:15" hidden="1" x14ac:dyDescent="0.25">
      <c r="A465" s="48" t="s">
        <v>308</v>
      </c>
      <c r="B465" s="48"/>
      <c r="C465" s="48"/>
      <c r="D465" s="48"/>
      <c r="E465" s="49" t="s">
        <v>229</v>
      </c>
      <c r="F465" s="49"/>
      <c r="G465" s="49"/>
      <c r="H465" s="49"/>
      <c r="I465" s="49"/>
      <c r="J465" s="126">
        <v>8200</v>
      </c>
      <c r="K465" s="126"/>
      <c r="L465" s="126"/>
      <c r="M465" s="126"/>
      <c r="N465" s="126"/>
      <c r="O465" s="126"/>
    </row>
    <row r="466" spans="1:15" hidden="1" x14ac:dyDescent="0.25">
      <c r="A466" s="48" t="s">
        <v>309</v>
      </c>
      <c r="B466" s="48"/>
      <c r="C466" s="48"/>
      <c r="D466" s="48"/>
      <c r="E466" s="49" t="s">
        <v>221</v>
      </c>
      <c r="F466" s="49"/>
      <c r="G466" s="49"/>
      <c r="H466" s="49"/>
      <c r="I466" s="49"/>
      <c r="J466" s="126">
        <v>14250</v>
      </c>
      <c r="K466" s="126"/>
      <c r="L466" s="126"/>
      <c r="M466" s="126"/>
      <c r="N466" s="126"/>
      <c r="O466" s="126"/>
    </row>
    <row r="467" spans="1:15" hidden="1" x14ac:dyDescent="0.25">
      <c r="A467" s="48" t="s">
        <v>310</v>
      </c>
      <c r="B467" s="48"/>
      <c r="C467" s="48"/>
      <c r="D467" s="48"/>
      <c r="E467" s="49" t="s">
        <v>223</v>
      </c>
      <c r="F467" s="49"/>
      <c r="G467" s="49"/>
      <c r="H467" s="49"/>
      <c r="I467" s="49"/>
      <c r="J467" s="126">
        <v>0</v>
      </c>
      <c r="K467" s="126"/>
      <c r="L467" s="126"/>
      <c r="M467" s="126"/>
      <c r="N467" s="126"/>
      <c r="O467" s="126"/>
    </row>
    <row r="468" spans="1:15" hidden="1" x14ac:dyDescent="0.25">
      <c r="A468" s="48" t="s">
        <v>311</v>
      </c>
      <c r="B468" s="48"/>
      <c r="C468" s="48"/>
      <c r="D468" s="48"/>
      <c r="E468" s="49" t="s">
        <v>312</v>
      </c>
      <c r="F468" s="49"/>
      <c r="G468" s="49"/>
      <c r="H468" s="49"/>
      <c r="I468" s="49"/>
      <c r="J468" s="126">
        <v>4800</v>
      </c>
      <c r="K468" s="126"/>
      <c r="L468" s="126"/>
      <c r="M468" s="126"/>
      <c r="N468" s="126"/>
      <c r="O468" s="126"/>
    </row>
    <row r="469" spans="1:15" hidden="1" x14ac:dyDescent="0.25">
      <c r="A469" s="48" t="s">
        <v>313</v>
      </c>
      <c r="B469" s="48"/>
      <c r="C469" s="48"/>
      <c r="D469" s="48"/>
      <c r="E469" s="49" t="s">
        <v>227</v>
      </c>
      <c r="F469" s="49"/>
      <c r="G469" s="49"/>
      <c r="H469" s="49"/>
      <c r="I469" s="49"/>
      <c r="J469" s="126">
        <v>8200</v>
      </c>
      <c r="K469" s="126"/>
      <c r="L469" s="126"/>
      <c r="M469" s="126"/>
      <c r="N469" s="126"/>
      <c r="O469" s="126"/>
    </row>
    <row r="470" spans="1:15" hidden="1" x14ac:dyDescent="0.25">
      <c r="A470" s="48" t="s">
        <v>314</v>
      </c>
      <c r="B470" s="48"/>
      <c r="C470" s="48"/>
      <c r="D470" s="48"/>
      <c r="E470" s="49" t="s">
        <v>221</v>
      </c>
      <c r="F470" s="49"/>
      <c r="G470" s="49"/>
      <c r="H470" s="49"/>
      <c r="I470" s="49"/>
      <c r="J470" s="126">
        <v>14250</v>
      </c>
      <c r="K470" s="126"/>
      <c r="L470" s="126"/>
      <c r="M470" s="126"/>
      <c r="N470" s="126"/>
      <c r="O470" s="126"/>
    </row>
    <row r="471" spans="1:15" hidden="1" x14ac:dyDescent="0.25">
      <c r="A471" s="48" t="s">
        <v>315</v>
      </c>
      <c r="B471" s="48"/>
      <c r="C471" s="48"/>
      <c r="D471" s="48"/>
      <c r="E471" s="49" t="s">
        <v>223</v>
      </c>
      <c r="F471" s="49"/>
      <c r="G471" s="49"/>
      <c r="H471" s="49"/>
      <c r="I471" s="49"/>
      <c r="J471" s="126">
        <v>1500</v>
      </c>
      <c r="K471" s="126"/>
      <c r="L471" s="126"/>
      <c r="M471" s="126"/>
      <c r="N471" s="126"/>
      <c r="O471" s="126"/>
    </row>
    <row r="472" spans="1:15" hidden="1" x14ac:dyDescent="0.25">
      <c r="A472" s="48" t="s">
        <v>316</v>
      </c>
      <c r="B472" s="48"/>
      <c r="C472" s="48"/>
      <c r="D472" s="48"/>
      <c r="E472" s="49" t="s">
        <v>312</v>
      </c>
      <c r="F472" s="49"/>
      <c r="G472" s="49"/>
      <c r="H472" s="49"/>
      <c r="I472" s="49"/>
      <c r="J472" s="126">
        <v>1600</v>
      </c>
      <c r="K472" s="126"/>
      <c r="L472" s="126"/>
      <c r="M472" s="126"/>
      <c r="N472" s="126"/>
      <c r="O472" s="126"/>
    </row>
    <row r="473" spans="1:15" hidden="1" x14ac:dyDescent="0.25">
      <c r="A473" s="48" t="s">
        <v>317</v>
      </c>
      <c r="B473" s="48"/>
      <c r="C473" s="48"/>
      <c r="D473" s="48"/>
      <c r="E473" s="49" t="s">
        <v>227</v>
      </c>
      <c r="F473" s="49"/>
      <c r="G473" s="49"/>
      <c r="H473" s="49"/>
      <c r="I473" s="49"/>
      <c r="J473" s="126">
        <v>1750</v>
      </c>
      <c r="K473" s="126"/>
      <c r="L473" s="126"/>
      <c r="M473" s="126"/>
      <c r="N473" s="126"/>
      <c r="O473" s="126"/>
    </row>
    <row r="474" spans="1:15" hidden="1" x14ac:dyDescent="0.25">
      <c r="A474" s="48" t="s">
        <v>318</v>
      </c>
      <c r="B474" s="48"/>
      <c r="C474" s="48"/>
      <c r="D474" s="48"/>
      <c r="E474" s="49" t="s">
        <v>271</v>
      </c>
      <c r="F474" s="49"/>
      <c r="G474" s="49"/>
      <c r="H474" s="49"/>
      <c r="I474" s="49"/>
      <c r="J474" s="132"/>
      <c r="K474" s="132"/>
      <c r="L474" s="132"/>
      <c r="M474" s="132"/>
      <c r="N474" s="132"/>
      <c r="O474" s="132"/>
    </row>
    <row r="475" spans="1:15" hidden="1" x14ac:dyDescent="0.25">
      <c r="A475" s="48" t="s">
        <v>319</v>
      </c>
      <c r="B475" s="48"/>
      <c r="C475" s="48"/>
      <c r="D475" s="48"/>
      <c r="E475" s="49" t="s">
        <v>273</v>
      </c>
      <c r="F475" s="49"/>
      <c r="G475" s="49"/>
      <c r="H475" s="49"/>
      <c r="I475" s="49"/>
      <c r="J475" s="127">
        <v>5500</v>
      </c>
      <c r="K475" s="127"/>
      <c r="L475" s="127"/>
      <c r="M475" s="127"/>
      <c r="N475" s="127"/>
      <c r="O475" s="127"/>
    </row>
    <row r="476" spans="1:15" hidden="1" x14ac:dyDescent="0.25">
      <c r="A476" s="48" t="s">
        <v>320</v>
      </c>
      <c r="B476" s="48"/>
      <c r="C476" s="48"/>
      <c r="D476" s="48"/>
      <c r="E476" s="49" t="s">
        <v>275</v>
      </c>
      <c r="F476" s="49"/>
      <c r="G476" s="49"/>
      <c r="H476" s="49"/>
      <c r="I476" s="49"/>
      <c r="J476" s="126">
        <v>6600</v>
      </c>
      <c r="K476" s="126"/>
      <c r="L476" s="126"/>
      <c r="M476" s="126"/>
      <c r="N476" s="126"/>
      <c r="O476" s="126"/>
    </row>
    <row r="477" spans="1:15" hidden="1" x14ac:dyDescent="0.25">
      <c r="A477" s="129"/>
      <c r="B477" s="129"/>
      <c r="C477" s="129"/>
      <c r="D477" s="129"/>
      <c r="E477" s="130"/>
      <c r="F477" s="130"/>
      <c r="G477" s="130"/>
      <c r="H477" s="130"/>
      <c r="I477" s="130"/>
      <c r="J477" s="126">
        <v>8450</v>
      </c>
      <c r="K477" s="126"/>
      <c r="L477" s="126"/>
      <c r="M477" s="126"/>
      <c r="N477" s="126"/>
      <c r="O477" s="126"/>
    </row>
    <row r="478" spans="1:15" hidden="1" x14ac:dyDescent="0.25">
      <c r="A478" s="137" t="s">
        <v>321</v>
      </c>
      <c r="B478" s="138"/>
      <c r="C478" s="138"/>
      <c r="D478" s="138"/>
      <c r="E478" s="139" t="s">
        <v>322</v>
      </c>
      <c r="F478" s="139"/>
      <c r="G478" s="139"/>
      <c r="H478" s="139"/>
      <c r="I478" s="140"/>
      <c r="J478" s="126">
        <v>4650</v>
      </c>
      <c r="K478" s="126"/>
      <c r="L478" s="126"/>
      <c r="M478" s="126"/>
      <c r="N478" s="126"/>
      <c r="O478" s="126"/>
    </row>
    <row r="479" spans="1:15" hidden="1" x14ac:dyDescent="0.25">
      <c r="A479" s="133" t="s">
        <v>323</v>
      </c>
      <c r="B479" s="134"/>
      <c r="C479" s="134"/>
      <c r="D479" s="134"/>
      <c r="E479" s="135" t="s">
        <v>324</v>
      </c>
      <c r="F479" s="135"/>
      <c r="G479" s="135"/>
      <c r="H479" s="135"/>
      <c r="I479" s="136"/>
      <c r="J479" s="126">
        <v>5600</v>
      </c>
      <c r="K479" s="126"/>
      <c r="L479" s="126"/>
      <c r="M479" s="126"/>
      <c r="N479" s="126"/>
      <c r="O479" s="126"/>
    </row>
    <row r="480" spans="1:15" hidden="1" x14ac:dyDescent="0.25">
      <c r="A480" s="133" t="s">
        <v>325</v>
      </c>
      <c r="B480" s="134"/>
      <c r="C480" s="134"/>
      <c r="D480" s="134"/>
      <c r="E480" s="135" t="s">
        <v>326</v>
      </c>
      <c r="F480" s="135"/>
      <c r="G480" s="135"/>
      <c r="H480" s="135"/>
      <c r="I480" s="136"/>
      <c r="J480" s="145">
        <v>7000</v>
      </c>
      <c r="K480" s="145"/>
      <c r="L480" s="145"/>
      <c r="M480" s="145"/>
      <c r="N480" s="145"/>
      <c r="O480" s="145"/>
    </row>
    <row r="481" spans="1:15" hidden="1" x14ac:dyDescent="0.25">
      <c r="A481" s="133" t="s">
        <v>327</v>
      </c>
      <c r="B481" s="134"/>
      <c r="C481" s="134"/>
      <c r="D481" s="134"/>
      <c r="E481" s="135" t="s">
        <v>322</v>
      </c>
      <c r="F481" s="135"/>
      <c r="G481" s="135"/>
      <c r="H481" s="135"/>
      <c r="I481" s="136"/>
      <c r="J481" s="132"/>
      <c r="K481" s="132"/>
      <c r="L481" s="132"/>
      <c r="M481" s="132"/>
      <c r="N481" s="132"/>
      <c r="O481" s="132"/>
    </row>
    <row r="482" spans="1:15" hidden="1" x14ac:dyDescent="0.25">
      <c r="A482" s="133" t="s">
        <v>328</v>
      </c>
      <c r="B482" s="134"/>
      <c r="C482" s="134"/>
      <c r="D482" s="134"/>
      <c r="E482" s="135" t="s">
        <v>324</v>
      </c>
      <c r="F482" s="135"/>
      <c r="G482" s="135"/>
      <c r="H482" s="135"/>
      <c r="I482" s="136"/>
      <c r="J482" s="126">
        <v>6000</v>
      </c>
      <c r="K482" s="126"/>
      <c r="L482" s="126"/>
      <c r="M482" s="126"/>
      <c r="N482" s="126"/>
      <c r="O482" s="126"/>
    </row>
    <row r="483" spans="1:15" hidden="1" x14ac:dyDescent="0.25">
      <c r="A483" s="141" t="s">
        <v>329</v>
      </c>
      <c r="B483" s="142"/>
      <c r="C483" s="142"/>
      <c r="D483" s="142"/>
      <c r="E483" s="143" t="s">
        <v>326</v>
      </c>
      <c r="F483" s="143"/>
      <c r="G483" s="143"/>
      <c r="H483" s="143"/>
      <c r="I483" s="144"/>
      <c r="J483" s="126">
        <v>9500</v>
      </c>
      <c r="K483" s="126"/>
      <c r="L483" s="126"/>
      <c r="M483" s="126"/>
      <c r="N483" s="126"/>
      <c r="O483" s="126"/>
    </row>
    <row r="484" spans="1:15" hidden="1" x14ac:dyDescent="0.25">
      <c r="A484" s="129"/>
      <c r="B484" s="129"/>
      <c r="C484" s="129"/>
      <c r="D484" s="129"/>
      <c r="E484" s="130"/>
      <c r="F484" s="130"/>
      <c r="G484" s="130"/>
      <c r="H484" s="130"/>
      <c r="I484" s="130"/>
      <c r="J484" s="126">
        <v>18900</v>
      </c>
      <c r="K484" s="126"/>
      <c r="L484" s="126"/>
      <c r="M484" s="126"/>
      <c r="N484" s="126"/>
      <c r="O484" s="126"/>
    </row>
    <row r="485" spans="1:15" hidden="1" x14ac:dyDescent="0.25">
      <c r="A485" s="48" t="s">
        <v>330</v>
      </c>
      <c r="B485" s="48"/>
      <c r="C485" s="48"/>
      <c r="D485" s="48"/>
      <c r="E485" s="49" t="s">
        <v>331</v>
      </c>
      <c r="F485" s="49"/>
      <c r="G485" s="49"/>
      <c r="H485" s="49"/>
      <c r="I485" s="49"/>
      <c r="J485" s="126">
        <v>10400</v>
      </c>
      <c r="K485" s="126"/>
      <c r="L485" s="126"/>
      <c r="M485" s="126"/>
      <c r="N485" s="126"/>
      <c r="O485" s="126"/>
    </row>
    <row r="486" spans="1:15" hidden="1" x14ac:dyDescent="0.25">
      <c r="A486" s="48" t="s">
        <v>332</v>
      </c>
      <c r="B486" s="48"/>
      <c r="C486" s="48"/>
      <c r="D486" s="48"/>
      <c r="E486" s="49" t="s">
        <v>333</v>
      </c>
      <c r="F486" s="49"/>
      <c r="G486" s="49"/>
      <c r="H486" s="49"/>
      <c r="I486" s="49"/>
      <c r="J486" s="126">
        <v>4000</v>
      </c>
      <c r="K486" s="126"/>
      <c r="L486" s="126"/>
      <c r="M486" s="126"/>
      <c r="N486" s="126"/>
      <c r="O486" s="126"/>
    </row>
    <row r="487" spans="1:15" hidden="1" x14ac:dyDescent="0.25">
      <c r="A487" s="48" t="s">
        <v>334</v>
      </c>
      <c r="B487" s="48"/>
      <c r="C487" s="48"/>
      <c r="D487" s="48"/>
      <c r="E487" s="49" t="s">
        <v>335</v>
      </c>
      <c r="F487" s="49"/>
      <c r="G487" s="49"/>
      <c r="H487" s="49"/>
      <c r="I487" s="49"/>
      <c r="J487" s="126">
        <v>6300</v>
      </c>
      <c r="K487" s="126"/>
      <c r="L487" s="126"/>
      <c r="M487" s="126"/>
      <c r="N487" s="126"/>
      <c r="O487" s="126"/>
    </row>
    <row r="488" spans="1:15" hidden="1" x14ac:dyDescent="0.25">
      <c r="A488" s="48" t="s">
        <v>336</v>
      </c>
      <c r="B488" s="48"/>
      <c r="C488" s="48"/>
      <c r="D488" s="48"/>
      <c r="E488" s="49" t="s">
        <v>337</v>
      </c>
      <c r="F488" s="49"/>
      <c r="G488" s="49"/>
      <c r="H488" s="49"/>
      <c r="I488" s="49"/>
      <c r="J488" s="126">
        <v>19100</v>
      </c>
      <c r="K488" s="126"/>
      <c r="L488" s="126"/>
      <c r="M488" s="126"/>
      <c r="N488" s="126"/>
      <c r="O488" s="126"/>
    </row>
    <row r="489" spans="1:15" hidden="1" x14ac:dyDescent="0.25">
      <c r="A489" s="48" t="s">
        <v>338</v>
      </c>
      <c r="B489" s="48"/>
      <c r="C489" s="48"/>
      <c r="D489" s="48"/>
      <c r="E489" s="49" t="s">
        <v>331</v>
      </c>
      <c r="F489" s="49"/>
      <c r="G489" s="49"/>
      <c r="H489" s="49"/>
      <c r="I489" s="49"/>
      <c r="J489" s="126">
        <v>12650</v>
      </c>
      <c r="K489" s="126"/>
      <c r="L489" s="126"/>
      <c r="M489" s="126"/>
      <c r="N489" s="126"/>
      <c r="O489" s="126"/>
    </row>
    <row r="490" spans="1:15" hidden="1" x14ac:dyDescent="0.25">
      <c r="A490" s="48" t="s">
        <v>339</v>
      </c>
      <c r="B490" s="48"/>
      <c r="C490" s="48"/>
      <c r="D490" s="48"/>
      <c r="E490" s="49" t="s">
        <v>333</v>
      </c>
      <c r="F490" s="49"/>
      <c r="G490" s="49"/>
      <c r="H490" s="49"/>
      <c r="I490" s="49"/>
      <c r="J490" s="126">
        <v>39000</v>
      </c>
      <c r="K490" s="126"/>
      <c r="L490" s="126"/>
      <c r="M490" s="126"/>
      <c r="N490" s="126"/>
      <c r="O490" s="126"/>
    </row>
    <row r="491" spans="1:15" hidden="1" x14ac:dyDescent="0.25">
      <c r="A491" s="48" t="s">
        <v>340</v>
      </c>
      <c r="B491" s="48"/>
      <c r="C491" s="48"/>
      <c r="D491" s="48"/>
      <c r="E491" s="49" t="s">
        <v>185</v>
      </c>
      <c r="F491" s="49"/>
      <c r="G491" s="49"/>
      <c r="H491" s="49"/>
      <c r="I491" s="49"/>
      <c r="J491" s="126">
        <v>27250</v>
      </c>
      <c r="K491" s="126"/>
      <c r="L491" s="126"/>
      <c r="M491" s="126"/>
      <c r="N491" s="126"/>
      <c r="O491" s="126"/>
    </row>
    <row r="492" spans="1:15" hidden="1" x14ac:dyDescent="0.25">
      <c r="A492" s="48" t="s">
        <v>341</v>
      </c>
      <c r="B492" s="48"/>
      <c r="C492" s="48"/>
      <c r="D492" s="48"/>
      <c r="E492" s="49" t="s">
        <v>342</v>
      </c>
      <c r="F492" s="49"/>
      <c r="G492" s="49"/>
      <c r="H492" s="49"/>
      <c r="I492" s="49"/>
      <c r="J492" s="126">
        <v>11950</v>
      </c>
      <c r="K492" s="126"/>
      <c r="L492" s="126"/>
      <c r="M492" s="126"/>
      <c r="N492" s="126"/>
      <c r="O492" s="126"/>
    </row>
    <row r="493" spans="1:15" hidden="1" x14ac:dyDescent="0.25">
      <c r="A493" s="48" t="s">
        <v>343</v>
      </c>
      <c r="B493" s="48"/>
      <c r="C493" s="48"/>
      <c r="D493" s="48"/>
      <c r="E493" s="49" t="s">
        <v>344</v>
      </c>
      <c r="F493" s="49"/>
      <c r="G493" s="49"/>
      <c r="H493" s="49"/>
      <c r="I493" s="49"/>
      <c r="J493" s="126">
        <v>11450</v>
      </c>
      <c r="K493" s="126"/>
      <c r="L493" s="126"/>
      <c r="M493" s="126"/>
      <c r="N493" s="126"/>
      <c r="O493" s="126"/>
    </row>
    <row r="494" spans="1:15" hidden="1" x14ac:dyDescent="0.25">
      <c r="A494" s="48" t="s">
        <v>345</v>
      </c>
      <c r="B494" s="48"/>
      <c r="C494" s="48"/>
      <c r="D494" s="48"/>
      <c r="E494" s="49" t="s">
        <v>344</v>
      </c>
      <c r="F494" s="49"/>
      <c r="G494" s="49"/>
      <c r="H494" s="49"/>
      <c r="I494" s="49"/>
      <c r="J494" s="126">
        <v>17050</v>
      </c>
      <c r="K494" s="126"/>
      <c r="L494" s="126"/>
      <c r="M494" s="126"/>
      <c r="N494" s="126"/>
      <c r="O494" s="126"/>
    </row>
    <row r="495" spans="1:15" hidden="1" x14ac:dyDescent="0.25">
      <c r="A495" s="48" t="s">
        <v>346</v>
      </c>
      <c r="B495" s="48"/>
      <c r="C495" s="48"/>
      <c r="D495" s="48"/>
      <c r="E495" s="49" t="s">
        <v>347</v>
      </c>
      <c r="F495" s="49"/>
      <c r="G495" s="49"/>
      <c r="H495" s="49"/>
      <c r="I495" s="49"/>
      <c r="J495" s="126">
        <v>9250</v>
      </c>
      <c r="K495" s="126"/>
      <c r="L495" s="126"/>
      <c r="M495" s="126"/>
      <c r="N495" s="126"/>
      <c r="O495" s="126"/>
    </row>
    <row r="496" spans="1:15" hidden="1" x14ac:dyDescent="0.25">
      <c r="A496" s="48" t="s">
        <v>348</v>
      </c>
      <c r="B496" s="48"/>
      <c r="C496" s="48"/>
      <c r="D496" s="48"/>
      <c r="E496" s="49" t="s">
        <v>349</v>
      </c>
      <c r="F496" s="49"/>
      <c r="G496" s="49"/>
      <c r="H496" s="49"/>
      <c r="I496" s="49"/>
      <c r="J496" s="126">
        <v>19100</v>
      </c>
      <c r="K496" s="126"/>
      <c r="L496" s="126"/>
      <c r="M496" s="126"/>
      <c r="N496" s="126"/>
      <c r="O496" s="126"/>
    </row>
    <row r="497" spans="1:15" hidden="1" x14ac:dyDescent="0.25">
      <c r="A497" s="48" t="s">
        <v>350</v>
      </c>
      <c r="B497" s="48"/>
      <c r="C497" s="48"/>
      <c r="D497" s="48"/>
      <c r="E497" s="49" t="s">
        <v>185</v>
      </c>
      <c r="F497" s="49"/>
      <c r="G497" s="49"/>
      <c r="H497" s="49"/>
      <c r="I497" s="49"/>
      <c r="J497" s="126">
        <v>12650</v>
      </c>
      <c r="K497" s="126"/>
      <c r="L497" s="126"/>
      <c r="M497" s="126"/>
      <c r="N497" s="126"/>
      <c r="O497" s="126"/>
    </row>
    <row r="498" spans="1:15" hidden="1" x14ac:dyDescent="0.25">
      <c r="A498" s="48" t="s">
        <v>351</v>
      </c>
      <c r="B498" s="48"/>
      <c r="C498" s="48"/>
      <c r="D498" s="48"/>
      <c r="E498" s="49" t="s">
        <v>342</v>
      </c>
      <c r="F498" s="49"/>
      <c r="G498" s="49"/>
      <c r="H498" s="49"/>
      <c r="I498" s="49"/>
      <c r="J498" s="126">
        <v>11950</v>
      </c>
      <c r="K498" s="126"/>
      <c r="L498" s="126"/>
      <c r="M498" s="126"/>
      <c r="N498" s="126"/>
      <c r="O498" s="126"/>
    </row>
    <row r="499" spans="1:15" hidden="1" x14ac:dyDescent="0.25">
      <c r="A499" s="48" t="s">
        <v>352</v>
      </c>
      <c r="B499" s="48"/>
      <c r="C499" s="48"/>
      <c r="D499" s="48"/>
      <c r="E499" s="49" t="s">
        <v>185</v>
      </c>
      <c r="F499" s="49"/>
      <c r="G499" s="49"/>
      <c r="H499" s="49"/>
      <c r="I499" s="49"/>
      <c r="J499" s="126">
        <v>11450</v>
      </c>
      <c r="K499" s="126"/>
      <c r="L499" s="126"/>
      <c r="M499" s="126"/>
      <c r="N499" s="126"/>
      <c r="O499" s="126"/>
    </row>
    <row r="500" spans="1:15" hidden="1" x14ac:dyDescent="0.25">
      <c r="A500" s="48" t="s">
        <v>353</v>
      </c>
      <c r="B500" s="48"/>
      <c r="C500" s="48"/>
      <c r="D500" s="48"/>
      <c r="E500" s="49" t="s">
        <v>342</v>
      </c>
      <c r="F500" s="49"/>
      <c r="G500" s="49"/>
      <c r="H500" s="49"/>
      <c r="I500" s="49"/>
      <c r="J500" s="126">
        <v>17050</v>
      </c>
      <c r="K500" s="126"/>
      <c r="L500" s="126"/>
      <c r="M500" s="126"/>
      <c r="N500" s="126"/>
      <c r="O500" s="126"/>
    </row>
    <row r="501" spans="1:15" hidden="1" x14ac:dyDescent="0.25">
      <c r="A501" s="48" t="s">
        <v>354</v>
      </c>
      <c r="B501" s="48"/>
      <c r="C501" s="48"/>
      <c r="D501" s="48"/>
      <c r="E501" s="49" t="s">
        <v>347</v>
      </c>
      <c r="F501" s="49"/>
      <c r="G501" s="49"/>
      <c r="H501" s="49"/>
      <c r="I501" s="49"/>
      <c r="J501" s="126">
        <v>9250</v>
      </c>
      <c r="K501" s="126"/>
      <c r="L501" s="126"/>
      <c r="M501" s="126"/>
      <c r="N501" s="126"/>
      <c r="O501" s="126"/>
    </row>
    <row r="502" spans="1:15" hidden="1" x14ac:dyDescent="0.25">
      <c r="A502" s="48" t="s">
        <v>355</v>
      </c>
      <c r="B502" s="48"/>
      <c r="C502" s="48"/>
      <c r="D502" s="48"/>
      <c r="E502" s="49" t="s">
        <v>349</v>
      </c>
      <c r="F502" s="49"/>
      <c r="G502" s="49"/>
      <c r="H502" s="49"/>
      <c r="I502" s="49"/>
      <c r="J502" s="132"/>
      <c r="K502" s="132"/>
      <c r="L502" s="132"/>
      <c r="M502" s="132"/>
      <c r="N502" s="132"/>
      <c r="O502" s="132"/>
    </row>
    <row r="503" spans="1:15" hidden="1" x14ac:dyDescent="0.25">
      <c r="A503" s="48" t="s">
        <v>356</v>
      </c>
      <c r="B503" s="48"/>
      <c r="C503" s="48"/>
      <c r="D503" s="48"/>
      <c r="E503" s="49" t="s">
        <v>185</v>
      </c>
      <c r="F503" s="49"/>
      <c r="G503" s="49"/>
      <c r="H503" s="49"/>
      <c r="I503" s="49"/>
      <c r="J503" s="126">
        <v>1550</v>
      </c>
      <c r="K503" s="126"/>
      <c r="L503" s="126"/>
      <c r="M503" s="126"/>
      <c r="N503" s="126"/>
      <c r="O503" s="126"/>
    </row>
    <row r="504" spans="1:15" hidden="1" x14ac:dyDescent="0.25">
      <c r="A504" s="48" t="s">
        <v>357</v>
      </c>
      <c r="B504" s="48"/>
      <c r="C504" s="48"/>
      <c r="D504" s="48"/>
      <c r="E504" s="49" t="s">
        <v>342</v>
      </c>
      <c r="F504" s="49"/>
      <c r="G504" s="49"/>
      <c r="H504" s="49"/>
      <c r="I504" s="49"/>
      <c r="J504" s="126">
        <v>1050</v>
      </c>
      <c r="K504" s="126"/>
      <c r="L504" s="126"/>
      <c r="M504" s="126"/>
      <c r="N504" s="126"/>
      <c r="O504" s="126"/>
    </row>
    <row r="505" spans="1:15" hidden="1" x14ac:dyDescent="0.25">
      <c r="A505" s="129"/>
      <c r="B505" s="129"/>
      <c r="C505" s="129"/>
      <c r="D505" s="129"/>
      <c r="E505" s="130"/>
      <c r="F505" s="130"/>
      <c r="G505" s="130"/>
      <c r="H505" s="130"/>
      <c r="I505" s="130"/>
      <c r="J505" s="126">
        <v>3950</v>
      </c>
      <c r="K505" s="126"/>
      <c r="L505" s="126"/>
      <c r="M505" s="126"/>
      <c r="N505" s="126"/>
      <c r="O505" s="126"/>
    </row>
    <row r="506" spans="1:15" hidden="1" x14ac:dyDescent="0.25">
      <c r="A506" s="48" t="s">
        <v>358</v>
      </c>
      <c r="B506" s="48"/>
      <c r="C506" s="48"/>
      <c r="D506" s="48"/>
      <c r="E506" s="49" t="s">
        <v>359</v>
      </c>
      <c r="F506" s="49"/>
      <c r="G506" s="49"/>
      <c r="H506" s="49"/>
      <c r="I506" s="49"/>
      <c r="J506" s="126">
        <v>2600</v>
      </c>
      <c r="K506" s="126"/>
      <c r="L506" s="126"/>
      <c r="M506" s="126"/>
      <c r="N506" s="126"/>
      <c r="O506" s="126"/>
    </row>
    <row r="507" spans="1:15" hidden="1" x14ac:dyDescent="0.25">
      <c r="A507" s="48" t="s">
        <v>360</v>
      </c>
      <c r="B507" s="48"/>
      <c r="C507" s="48"/>
      <c r="D507" s="48"/>
      <c r="E507" s="49" t="s">
        <v>359</v>
      </c>
      <c r="F507" s="49"/>
      <c r="G507" s="49"/>
      <c r="H507" s="49"/>
      <c r="I507" s="49"/>
      <c r="J507" s="126">
        <v>3300</v>
      </c>
      <c r="K507" s="126"/>
      <c r="L507" s="126"/>
      <c r="M507" s="126"/>
      <c r="N507" s="126"/>
      <c r="O507" s="126"/>
    </row>
    <row r="508" spans="1:15" hidden="1" x14ac:dyDescent="0.25">
      <c r="A508" s="48" t="s">
        <v>361</v>
      </c>
      <c r="B508" s="48"/>
      <c r="C508" s="48"/>
      <c r="D508" s="48"/>
      <c r="E508" s="49" t="s">
        <v>362</v>
      </c>
      <c r="F508" s="49"/>
      <c r="G508" s="49"/>
      <c r="H508" s="49"/>
      <c r="I508" s="49"/>
      <c r="J508" s="126">
        <v>2200</v>
      </c>
      <c r="K508" s="126"/>
      <c r="L508" s="126"/>
      <c r="M508" s="126"/>
      <c r="N508" s="126"/>
      <c r="O508" s="126"/>
    </row>
    <row r="509" spans="1:15" hidden="1" x14ac:dyDescent="0.25">
      <c r="A509" s="48" t="s">
        <v>363</v>
      </c>
      <c r="B509" s="48"/>
      <c r="C509" s="48"/>
      <c r="D509" s="48"/>
      <c r="E509" s="49" t="s">
        <v>362</v>
      </c>
      <c r="F509" s="49"/>
      <c r="G509" s="49"/>
      <c r="H509" s="49"/>
      <c r="I509" s="49"/>
      <c r="J509" s="126">
        <v>2150</v>
      </c>
      <c r="K509" s="126"/>
      <c r="L509" s="126"/>
      <c r="M509" s="126"/>
      <c r="N509" s="126"/>
      <c r="O509" s="126"/>
    </row>
    <row r="510" spans="1:15" hidden="1" x14ac:dyDescent="0.25">
      <c r="A510" s="48" t="s">
        <v>364</v>
      </c>
      <c r="B510" s="48"/>
      <c r="C510" s="48"/>
      <c r="D510" s="48"/>
      <c r="E510" s="49" t="s">
        <v>365</v>
      </c>
      <c r="F510" s="49"/>
      <c r="G510" s="49"/>
      <c r="H510" s="49"/>
      <c r="I510" s="49"/>
      <c r="J510" s="126">
        <v>1450</v>
      </c>
      <c r="K510" s="126"/>
      <c r="L510" s="126"/>
      <c r="M510" s="126"/>
      <c r="N510" s="126"/>
      <c r="O510" s="126"/>
    </row>
    <row r="511" spans="1:15" hidden="1" x14ac:dyDescent="0.25">
      <c r="A511" s="48" t="s">
        <v>366</v>
      </c>
      <c r="B511" s="48"/>
      <c r="C511" s="48"/>
      <c r="D511" s="48"/>
      <c r="E511" s="49" t="s">
        <v>365</v>
      </c>
      <c r="F511" s="49"/>
      <c r="G511" s="49"/>
      <c r="H511" s="49"/>
      <c r="I511" s="49"/>
      <c r="J511" s="126">
        <v>400</v>
      </c>
      <c r="K511" s="126"/>
      <c r="L511" s="126"/>
      <c r="M511" s="126"/>
      <c r="N511" s="126"/>
      <c r="O511" s="126"/>
    </row>
    <row r="512" spans="1:15" hidden="1" x14ac:dyDescent="0.25">
      <c r="A512" s="48" t="s">
        <v>367</v>
      </c>
      <c r="B512" s="48"/>
      <c r="C512" s="48"/>
      <c r="D512" s="48"/>
      <c r="E512" s="49" t="s">
        <v>368</v>
      </c>
      <c r="F512" s="49"/>
      <c r="G512" s="49"/>
      <c r="H512" s="49"/>
      <c r="I512" s="49"/>
      <c r="J512" s="126">
        <v>350</v>
      </c>
      <c r="K512" s="126"/>
      <c r="L512" s="126"/>
      <c r="M512" s="126"/>
      <c r="N512" s="126"/>
      <c r="O512" s="126"/>
    </row>
    <row r="513" spans="1:15" hidden="1" x14ac:dyDescent="0.25">
      <c r="A513" s="48" t="s">
        <v>369</v>
      </c>
      <c r="B513" s="48"/>
      <c r="C513" s="48"/>
      <c r="D513" s="48"/>
      <c r="E513" s="49" t="s">
        <v>368</v>
      </c>
      <c r="F513" s="49"/>
      <c r="G513" s="49"/>
      <c r="H513" s="49"/>
      <c r="I513" s="49"/>
      <c r="J513" s="126">
        <v>10950</v>
      </c>
      <c r="K513" s="126"/>
      <c r="L513" s="126"/>
      <c r="M513" s="126"/>
      <c r="N513" s="126"/>
      <c r="O513" s="126"/>
    </row>
    <row r="514" spans="1:15" hidden="1" x14ac:dyDescent="0.25">
      <c r="A514" s="48" t="s">
        <v>370</v>
      </c>
      <c r="B514" s="48"/>
      <c r="C514" s="48"/>
      <c r="D514" s="48"/>
      <c r="E514" s="49" t="s">
        <v>371</v>
      </c>
      <c r="F514" s="49"/>
      <c r="G514" s="49"/>
      <c r="H514" s="49"/>
      <c r="I514" s="49"/>
      <c r="J514" s="126">
        <v>8550</v>
      </c>
      <c r="K514" s="126"/>
      <c r="L514" s="126"/>
      <c r="M514" s="126"/>
      <c r="N514" s="126"/>
      <c r="O514" s="126"/>
    </row>
    <row r="515" spans="1:15" hidden="1" x14ac:dyDescent="0.25">
      <c r="A515" s="48" t="s">
        <v>372</v>
      </c>
      <c r="B515" s="48"/>
      <c r="C515" s="48"/>
      <c r="D515" s="48"/>
      <c r="E515" s="49" t="s">
        <v>371</v>
      </c>
      <c r="F515" s="49"/>
      <c r="G515" s="49"/>
      <c r="H515" s="49"/>
      <c r="I515" s="49"/>
      <c r="J515" s="126">
        <v>8700</v>
      </c>
      <c r="K515" s="126"/>
      <c r="L515" s="126"/>
      <c r="M515" s="126"/>
      <c r="N515" s="126"/>
      <c r="O515" s="126"/>
    </row>
    <row r="516" spans="1:15" hidden="1" x14ac:dyDescent="0.25">
      <c r="A516" s="48" t="s">
        <v>373</v>
      </c>
      <c r="B516" s="48"/>
      <c r="C516" s="48"/>
      <c r="D516" s="48"/>
      <c r="E516" s="49" t="s">
        <v>374</v>
      </c>
      <c r="F516" s="49"/>
      <c r="G516" s="49"/>
      <c r="H516" s="49"/>
      <c r="I516" s="49"/>
      <c r="J516" s="126">
        <v>7050</v>
      </c>
      <c r="K516" s="126"/>
      <c r="L516" s="126"/>
      <c r="M516" s="126"/>
      <c r="N516" s="126"/>
      <c r="O516" s="126"/>
    </row>
    <row r="517" spans="1:15" hidden="1" x14ac:dyDescent="0.25">
      <c r="A517" s="48" t="s">
        <v>375</v>
      </c>
      <c r="B517" s="48"/>
      <c r="C517" s="48"/>
      <c r="D517" s="48"/>
      <c r="E517" s="49" t="s">
        <v>374</v>
      </c>
      <c r="F517" s="49"/>
      <c r="G517" s="49"/>
      <c r="H517" s="49"/>
      <c r="I517" s="49"/>
      <c r="J517" s="126">
        <v>5800</v>
      </c>
      <c r="K517" s="126"/>
      <c r="L517" s="126"/>
      <c r="M517" s="126"/>
      <c r="N517" s="126"/>
      <c r="O517" s="126"/>
    </row>
    <row r="518" spans="1:15" hidden="1" x14ac:dyDescent="0.25">
      <c r="A518" s="48" t="s">
        <v>376</v>
      </c>
      <c r="B518" s="48"/>
      <c r="C518" s="48"/>
      <c r="D518" s="48"/>
      <c r="E518" s="49" t="s">
        <v>377</v>
      </c>
      <c r="F518" s="49"/>
      <c r="G518" s="49"/>
      <c r="H518" s="49"/>
      <c r="I518" s="49"/>
      <c r="J518" s="126">
        <v>3800</v>
      </c>
      <c r="K518" s="126"/>
      <c r="L518" s="126"/>
      <c r="M518" s="126"/>
      <c r="N518" s="126"/>
      <c r="O518" s="126"/>
    </row>
    <row r="519" spans="1:15" hidden="1" x14ac:dyDescent="0.25">
      <c r="A519" s="48" t="s">
        <v>378</v>
      </c>
      <c r="B519" s="48"/>
      <c r="C519" s="48"/>
      <c r="D519" s="48"/>
      <c r="E519" s="49" t="s">
        <v>377</v>
      </c>
      <c r="F519" s="49"/>
      <c r="G519" s="49"/>
      <c r="H519" s="49"/>
      <c r="I519" s="49"/>
      <c r="J519" s="126">
        <v>10950</v>
      </c>
      <c r="K519" s="126"/>
      <c r="L519" s="126"/>
      <c r="M519" s="126"/>
      <c r="N519" s="126"/>
      <c r="O519" s="126"/>
    </row>
    <row r="520" spans="1:15" hidden="1" x14ac:dyDescent="0.25">
      <c r="A520" s="48" t="s">
        <v>379</v>
      </c>
      <c r="B520" s="48"/>
      <c r="C520" s="48"/>
      <c r="D520" s="48"/>
      <c r="E520" s="49" t="s">
        <v>380</v>
      </c>
      <c r="F520" s="49"/>
      <c r="G520" s="49"/>
      <c r="H520" s="49"/>
      <c r="I520" s="49"/>
      <c r="J520" s="126">
        <v>8550</v>
      </c>
      <c r="K520" s="126"/>
      <c r="L520" s="126"/>
      <c r="M520" s="126"/>
      <c r="N520" s="126"/>
      <c r="O520" s="126"/>
    </row>
    <row r="521" spans="1:15" hidden="1" x14ac:dyDescent="0.25">
      <c r="A521" s="48" t="s">
        <v>381</v>
      </c>
      <c r="B521" s="48"/>
      <c r="C521" s="48"/>
      <c r="D521" s="48"/>
      <c r="E521" s="49" t="s">
        <v>380</v>
      </c>
      <c r="F521" s="49"/>
      <c r="G521" s="49"/>
      <c r="H521" s="49"/>
      <c r="I521" s="49"/>
      <c r="J521" s="126">
        <v>8700</v>
      </c>
      <c r="K521" s="126"/>
      <c r="L521" s="126"/>
      <c r="M521" s="126"/>
      <c r="N521" s="126"/>
      <c r="O521" s="126"/>
    </row>
    <row r="522" spans="1:15" hidden="1" x14ac:dyDescent="0.25">
      <c r="A522" s="48" t="s">
        <v>382</v>
      </c>
      <c r="B522" s="48"/>
      <c r="C522" s="48"/>
      <c r="D522" s="48"/>
      <c r="E522" s="49" t="s">
        <v>374</v>
      </c>
      <c r="F522" s="49"/>
      <c r="G522" s="49"/>
      <c r="H522" s="49"/>
      <c r="I522" s="49"/>
      <c r="J522" s="126">
        <v>7050</v>
      </c>
      <c r="K522" s="126"/>
      <c r="L522" s="126"/>
      <c r="M522" s="126"/>
      <c r="N522" s="126"/>
      <c r="O522" s="126"/>
    </row>
    <row r="523" spans="1:15" hidden="1" x14ac:dyDescent="0.25">
      <c r="A523" s="48" t="s">
        <v>383</v>
      </c>
      <c r="B523" s="48"/>
      <c r="C523" s="48"/>
      <c r="D523" s="48"/>
      <c r="E523" s="49" t="s">
        <v>374</v>
      </c>
      <c r="F523" s="49"/>
      <c r="G523" s="49"/>
      <c r="H523" s="49"/>
      <c r="I523" s="49"/>
      <c r="J523" s="126">
        <v>5800</v>
      </c>
      <c r="K523" s="126"/>
      <c r="L523" s="126"/>
      <c r="M523" s="126"/>
      <c r="N523" s="126"/>
      <c r="O523" s="126"/>
    </row>
    <row r="524" spans="1:15" hidden="1" x14ac:dyDescent="0.25">
      <c r="A524" s="48" t="s">
        <v>384</v>
      </c>
      <c r="B524" s="48"/>
      <c r="C524" s="48"/>
      <c r="D524" s="48"/>
      <c r="E524" s="49" t="s">
        <v>377</v>
      </c>
      <c r="F524" s="49"/>
      <c r="G524" s="49"/>
      <c r="H524" s="49"/>
      <c r="I524" s="49"/>
      <c r="J524" s="126">
        <v>3800</v>
      </c>
      <c r="K524" s="126"/>
      <c r="L524" s="126"/>
      <c r="M524" s="126"/>
      <c r="N524" s="126"/>
      <c r="O524" s="126"/>
    </row>
    <row r="525" spans="1:15" hidden="1" x14ac:dyDescent="0.25">
      <c r="A525" s="48" t="s">
        <v>385</v>
      </c>
      <c r="B525" s="48"/>
      <c r="C525" s="48"/>
      <c r="D525" s="48"/>
      <c r="E525" s="49" t="s">
        <v>377</v>
      </c>
      <c r="F525" s="49"/>
      <c r="G525" s="49"/>
      <c r="H525" s="49"/>
      <c r="I525" s="49"/>
      <c r="J525" s="126">
        <v>2000</v>
      </c>
      <c r="K525" s="126"/>
      <c r="L525" s="126"/>
      <c r="M525" s="126"/>
      <c r="N525" s="126"/>
      <c r="O525" s="126"/>
    </row>
    <row r="526" spans="1:15" hidden="1" x14ac:dyDescent="0.25">
      <c r="A526" s="48" t="s">
        <v>386</v>
      </c>
      <c r="B526" s="48"/>
      <c r="C526" s="48"/>
      <c r="D526" s="48"/>
      <c r="E526" s="49" t="s">
        <v>380</v>
      </c>
      <c r="F526" s="49"/>
      <c r="G526" s="49"/>
      <c r="H526" s="49"/>
      <c r="I526" s="49"/>
      <c r="J526" s="126">
        <v>1600</v>
      </c>
      <c r="K526" s="126"/>
      <c r="L526" s="126"/>
      <c r="M526" s="126"/>
      <c r="N526" s="126"/>
      <c r="O526" s="126"/>
    </row>
    <row r="527" spans="1:15" hidden="1" x14ac:dyDescent="0.25">
      <c r="A527" s="48" t="s">
        <v>387</v>
      </c>
      <c r="B527" s="48"/>
      <c r="C527" s="48"/>
      <c r="D527" s="48"/>
      <c r="E527" s="49" t="s">
        <v>380</v>
      </c>
      <c r="F527" s="49"/>
      <c r="G527" s="49"/>
      <c r="H527" s="49"/>
      <c r="I527" s="49"/>
      <c r="J527" s="126">
        <v>2100</v>
      </c>
      <c r="K527" s="126"/>
      <c r="L527" s="126"/>
      <c r="M527" s="126"/>
      <c r="N527" s="126"/>
      <c r="O527" s="126"/>
    </row>
    <row r="528" spans="1:15" hidden="1" x14ac:dyDescent="0.25">
      <c r="A528" s="48" t="s">
        <v>388</v>
      </c>
      <c r="B528" s="48"/>
      <c r="C528" s="48"/>
      <c r="D528" s="48"/>
      <c r="E528" s="49" t="s">
        <v>389</v>
      </c>
      <c r="F528" s="49"/>
      <c r="G528" s="49"/>
      <c r="H528" s="49"/>
      <c r="I528" s="49"/>
      <c r="J528" s="126">
        <v>1650</v>
      </c>
      <c r="K528" s="126"/>
      <c r="L528" s="126"/>
      <c r="M528" s="126"/>
      <c r="N528" s="126"/>
      <c r="O528" s="126"/>
    </row>
    <row r="529" spans="1:15" hidden="1" x14ac:dyDescent="0.25">
      <c r="A529" s="48" t="s">
        <v>390</v>
      </c>
      <c r="B529" s="48"/>
      <c r="C529" s="48"/>
      <c r="D529" s="48"/>
      <c r="E529" s="49" t="s">
        <v>389</v>
      </c>
      <c r="F529" s="49"/>
      <c r="G529" s="49"/>
      <c r="H529" s="49"/>
      <c r="I529" s="49"/>
      <c r="J529" s="126">
        <v>4100</v>
      </c>
      <c r="K529" s="126"/>
      <c r="L529" s="126"/>
      <c r="M529" s="126"/>
      <c r="N529" s="126"/>
      <c r="O529" s="126"/>
    </row>
    <row r="530" spans="1:15" hidden="1" x14ac:dyDescent="0.25">
      <c r="A530" s="48" t="s">
        <v>391</v>
      </c>
      <c r="B530" s="48"/>
      <c r="C530" s="48"/>
      <c r="D530" s="48"/>
      <c r="E530" s="49" t="s">
        <v>392</v>
      </c>
      <c r="F530" s="49"/>
      <c r="G530" s="49"/>
      <c r="H530" s="49"/>
      <c r="I530" s="49"/>
      <c r="J530" s="126">
        <v>0</v>
      </c>
      <c r="K530" s="126"/>
      <c r="L530" s="126"/>
      <c r="M530" s="126"/>
      <c r="N530" s="126"/>
      <c r="O530" s="126"/>
    </row>
    <row r="531" spans="1:15" hidden="1" x14ac:dyDescent="0.25">
      <c r="A531" s="48" t="s">
        <v>393</v>
      </c>
      <c r="B531" s="48"/>
      <c r="C531" s="48"/>
      <c r="D531" s="48"/>
      <c r="E531" s="49" t="s">
        <v>392</v>
      </c>
      <c r="F531" s="49"/>
      <c r="G531" s="49"/>
      <c r="H531" s="49"/>
      <c r="I531" s="49"/>
      <c r="J531" s="126">
        <v>2050</v>
      </c>
      <c r="K531" s="126"/>
      <c r="L531" s="126"/>
      <c r="M531" s="126"/>
      <c r="N531" s="126"/>
      <c r="O531" s="126"/>
    </row>
    <row r="532" spans="1:15" hidden="1" x14ac:dyDescent="0.25">
      <c r="A532" s="48" t="s">
        <v>394</v>
      </c>
      <c r="B532" s="48"/>
      <c r="C532" s="48"/>
      <c r="D532" s="48"/>
      <c r="E532" s="49" t="s">
        <v>395</v>
      </c>
      <c r="F532" s="49"/>
      <c r="G532" s="49"/>
      <c r="H532" s="49"/>
      <c r="I532" s="49"/>
      <c r="J532" s="126">
        <v>0</v>
      </c>
      <c r="K532" s="126"/>
      <c r="L532" s="126"/>
      <c r="M532" s="126"/>
      <c r="N532" s="126"/>
      <c r="O532" s="126"/>
    </row>
    <row r="533" spans="1:15" hidden="1" x14ac:dyDescent="0.25">
      <c r="A533" s="48" t="s">
        <v>396</v>
      </c>
      <c r="B533" s="48"/>
      <c r="C533" s="48"/>
      <c r="D533" s="48"/>
      <c r="E533" s="49" t="s">
        <v>395</v>
      </c>
      <c r="F533" s="49"/>
      <c r="G533" s="49"/>
      <c r="H533" s="49"/>
      <c r="I533" s="49"/>
      <c r="J533" s="126">
        <v>1250</v>
      </c>
      <c r="K533" s="126"/>
      <c r="L533" s="126"/>
      <c r="M533" s="126"/>
      <c r="N533" s="126"/>
      <c r="O533" s="126"/>
    </row>
    <row r="534" spans="1:15" hidden="1" x14ac:dyDescent="0.25">
      <c r="A534" s="48" t="s">
        <v>397</v>
      </c>
      <c r="B534" s="48"/>
      <c r="C534" s="48"/>
      <c r="D534" s="48"/>
      <c r="E534" s="49" t="s">
        <v>398</v>
      </c>
      <c r="F534" s="49"/>
      <c r="G534" s="49"/>
      <c r="H534" s="49"/>
      <c r="I534" s="49"/>
      <c r="J534" s="126">
        <v>0</v>
      </c>
      <c r="K534" s="126"/>
      <c r="L534" s="126"/>
      <c r="M534" s="126"/>
      <c r="N534" s="126"/>
      <c r="O534" s="126"/>
    </row>
    <row r="535" spans="1:15" hidden="1" x14ac:dyDescent="0.25">
      <c r="A535" s="48" t="s">
        <v>399</v>
      </c>
      <c r="B535" s="48"/>
      <c r="C535" s="48"/>
      <c r="D535" s="48"/>
      <c r="E535" s="49" t="s">
        <v>398</v>
      </c>
      <c r="F535" s="49"/>
      <c r="G535" s="49"/>
      <c r="H535" s="49"/>
      <c r="I535" s="49"/>
      <c r="J535" s="126">
        <v>2750</v>
      </c>
      <c r="K535" s="126"/>
      <c r="L535" s="126"/>
      <c r="M535" s="126"/>
      <c r="N535" s="126"/>
      <c r="O535" s="126"/>
    </row>
    <row r="536" spans="1:15" hidden="1" x14ac:dyDescent="0.25">
      <c r="A536" s="48" t="s">
        <v>400</v>
      </c>
      <c r="B536" s="48"/>
      <c r="C536" s="48"/>
      <c r="D536" s="48"/>
      <c r="E536" s="49" t="s">
        <v>401</v>
      </c>
      <c r="F536" s="49"/>
      <c r="G536" s="49"/>
      <c r="H536" s="49"/>
      <c r="I536" s="49"/>
      <c r="J536" s="126">
        <v>0</v>
      </c>
      <c r="K536" s="126"/>
      <c r="L536" s="126"/>
      <c r="M536" s="126"/>
      <c r="N536" s="126"/>
      <c r="O536" s="126"/>
    </row>
    <row r="537" spans="1:15" hidden="1" x14ac:dyDescent="0.25">
      <c r="A537" s="48" t="s">
        <v>402</v>
      </c>
      <c r="B537" s="48"/>
      <c r="C537" s="48"/>
      <c r="D537" s="48"/>
      <c r="E537" s="49" t="s">
        <v>401</v>
      </c>
      <c r="F537" s="49"/>
      <c r="G537" s="49"/>
      <c r="H537" s="49"/>
      <c r="I537" s="49"/>
      <c r="J537" s="126">
        <v>1500</v>
      </c>
      <c r="K537" s="126"/>
      <c r="L537" s="126"/>
      <c r="M537" s="126"/>
      <c r="N537" s="126"/>
      <c r="O537" s="126"/>
    </row>
    <row r="538" spans="1:15" hidden="1" x14ac:dyDescent="0.25">
      <c r="A538" s="48" t="s">
        <v>403</v>
      </c>
      <c r="B538" s="48"/>
      <c r="C538" s="48"/>
      <c r="D538" s="48"/>
      <c r="E538" s="49" t="s">
        <v>404</v>
      </c>
      <c r="F538" s="49"/>
      <c r="G538" s="49"/>
      <c r="H538" s="49"/>
      <c r="I538" s="49"/>
      <c r="J538" s="126">
        <v>0</v>
      </c>
      <c r="K538" s="126"/>
      <c r="L538" s="126"/>
      <c r="M538" s="126"/>
      <c r="N538" s="126"/>
      <c r="O538" s="126"/>
    </row>
    <row r="539" spans="1:15" hidden="1" x14ac:dyDescent="0.25">
      <c r="A539" s="48" t="s">
        <v>405</v>
      </c>
      <c r="B539" s="48"/>
      <c r="C539" s="48"/>
      <c r="D539" s="48"/>
      <c r="E539" s="49" t="s">
        <v>404</v>
      </c>
      <c r="F539" s="49"/>
      <c r="G539" s="49"/>
      <c r="H539" s="49"/>
      <c r="I539" s="49"/>
      <c r="J539" s="126">
        <v>2050</v>
      </c>
      <c r="K539" s="126"/>
      <c r="L539" s="126"/>
      <c r="M539" s="126"/>
      <c r="N539" s="126"/>
      <c r="O539" s="126"/>
    </row>
    <row r="540" spans="1:15" hidden="1" x14ac:dyDescent="0.25">
      <c r="A540" s="48" t="s">
        <v>406</v>
      </c>
      <c r="B540" s="48"/>
      <c r="C540" s="48"/>
      <c r="D540" s="48"/>
      <c r="E540" s="49" t="s">
        <v>407</v>
      </c>
      <c r="F540" s="49"/>
      <c r="G540" s="49"/>
      <c r="H540" s="49"/>
      <c r="I540" s="49"/>
      <c r="J540" s="126">
        <v>0</v>
      </c>
      <c r="K540" s="126"/>
      <c r="L540" s="126"/>
      <c r="M540" s="126"/>
      <c r="N540" s="126"/>
      <c r="O540" s="126"/>
    </row>
    <row r="541" spans="1:15" hidden="1" x14ac:dyDescent="0.25">
      <c r="A541" s="48" t="s">
        <v>408</v>
      </c>
      <c r="B541" s="48"/>
      <c r="C541" s="48"/>
      <c r="D541" s="48"/>
      <c r="E541" s="49" t="s">
        <v>407</v>
      </c>
      <c r="F541" s="49"/>
      <c r="G541" s="49"/>
      <c r="H541" s="49"/>
      <c r="I541" s="49"/>
      <c r="J541" s="126">
        <v>5850</v>
      </c>
      <c r="K541" s="126"/>
      <c r="L541" s="126"/>
      <c r="M541" s="126"/>
      <c r="N541" s="126"/>
      <c r="O541" s="126"/>
    </row>
    <row r="542" spans="1:15" hidden="1" x14ac:dyDescent="0.25">
      <c r="A542" s="48" t="s">
        <v>409</v>
      </c>
      <c r="B542" s="48"/>
      <c r="C542" s="48"/>
      <c r="D542" s="48"/>
      <c r="E542" s="49" t="s">
        <v>398</v>
      </c>
      <c r="F542" s="49"/>
      <c r="G542" s="49"/>
      <c r="H542" s="49"/>
      <c r="I542" s="49"/>
      <c r="J542" s="126">
        <v>0</v>
      </c>
      <c r="K542" s="126"/>
      <c r="L542" s="126"/>
      <c r="M542" s="126"/>
      <c r="N542" s="126"/>
      <c r="O542" s="126"/>
    </row>
    <row r="543" spans="1:15" hidden="1" x14ac:dyDescent="0.25">
      <c r="A543" s="48" t="s">
        <v>410</v>
      </c>
      <c r="B543" s="48"/>
      <c r="C543" s="48"/>
      <c r="D543" s="48"/>
      <c r="E543" s="49" t="s">
        <v>398</v>
      </c>
      <c r="F543" s="49"/>
      <c r="G543" s="49"/>
      <c r="H543" s="49"/>
      <c r="I543" s="49"/>
      <c r="J543" s="126">
        <v>1500</v>
      </c>
      <c r="K543" s="126"/>
      <c r="L543" s="126"/>
      <c r="M543" s="126"/>
      <c r="N543" s="126"/>
      <c r="O543" s="126"/>
    </row>
    <row r="544" spans="1:15" hidden="1" x14ac:dyDescent="0.25">
      <c r="A544" s="48" t="s">
        <v>411</v>
      </c>
      <c r="B544" s="48"/>
      <c r="C544" s="48"/>
      <c r="D544" s="48"/>
      <c r="E544" s="49" t="s">
        <v>412</v>
      </c>
      <c r="F544" s="49"/>
      <c r="G544" s="49"/>
      <c r="H544" s="49"/>
      <c r="I544" s="49"/>
      <c r="J544" s="126">
        <v>0</v>
      </c>
      <c r="K544" s="126"/>
      <c r="L544" s="126"/>
      <c r="M544" s="126"/>
      <c r="N544" s="126"/>
      <c r="O544" s="126"/>
    </row>
    <row r="545" spans="1:15" hidden="1" x14ac:dyDescent="0.25">
      <c r="A545" s="48" t="s">
        <v>413</v>
      </c>
      <c r="B545" s="48"/>
      <c r="C545" s="48"/>
      <c r="D545" s="48"/>
      <c r="E545" s="49" t="s">
        <v>412</v>
      </c>
      <c r="F545" s="49"/>
      <c r="G545" s="49"/>
      <c r="H545" s="49"/>
      <c r="I545" s="49"/>
      <c r="J545" s="126">
        <v>0</v>
      </c>
      <c r="K545" s="126"/>
      <c r="L545" s="126"/>
      <c r="M545" s="126"/>
      <c r="N545" s="126"/>
      <c r="O545" s="126"/>
    </row>
    <row r="546" spans="1:15" hidden="1" x14ac:dyDescent="0.25">
      <c r="A546" s="48" t="s">
        <v>414</v>
      </c>
      <c r="B546" s="48"/>
      <c r="C546" s="48"/>
      <c r="D546" s="48"/>
      <c r="E546" s="49" t="s">
        <v>415</v>
      </c>
      <c r="F546" s="49"/>
      <c r="G546" s="49"/>
      <c r="H546" s="49"/>
      <c r="I546" s="49"/>
      <c r="J546" s="126">
        <v>0</v>
      </c>
      <c r="K546" s="126"/>
      <c r="L546" s="126"/>
      <c r="M546" s="126"/>
      <c r="N546" s="126"/>
      <c r="O546" s="126"/>
    </row>
    <row r="547" spans="1:15" hidden="1" x14ac:dyDescent="0.25">
      <c r="A547" s="48" t="s">
        <v>416</v>
      </c>
      <c r="B547" s="48"/>
      <c r="C547" s="48"/>
      <c r="D547" s="48"/>
      <c r="E547" s="49" t="s">
        <v>417</v>
      </c>
      <c r="F547" s="49"/>
      <c r="G547" s="49"/>
      <c r="H547" s="49"/>
      <c r="I547" s="49"/>
      <c r="J547" s="126">
        <v>0</v>
      </c>
      <c r="K547" s="126"/>
      <c r="L547" s="126"/>
      <c r="M547" s="126"/>
      <c r="N547" s="126"/>
      <c r="O547" s="126"/>
    </row>
    <row r="548" spans="1:15" hidden="1" x14ac:dyDescent="0.25">
      <c r="A548" s="48" t="s">
        <v>418</v>
      </c>
      <c r="B548" s="48"/>
      <c r="C548" s="48"/>
      <c r="D548" s="48"/>
      <c r="E548" s="49" t="s">
        <v>419</v>
      </c>
      <c r="F548" s="49"/>
      <c r="G548" s="49"/>
      <c r="H548" s="49"/>
      <c r="I548" s="49"/>
      <c r="J548" s="126">
        <v>0</v>
      </c>
      <c r="K548" s="126"/>
      <c r="L548" s="126"/>
      <c r="M548" s="126"/>
      <c r="N548" s="126"/>
      <c r="O548" s="126"/>
    </row>
    <row r="549" spans="1:15" hidden="1" x14ac:dyDescent="0.25">
      <c r="A549" s="48" t="s">
        <v>420</v>
      </c>
      <c r="B549" s="48"/>
      <c r="C549" s="48"/>
      <c r="D549" s="48"/>
      <c r="E549" s="49" t="s">
        <v>419</v>
      </c>
      <c r="F549" s="49"/>
      <c r="G549" s="49"/>
      <c r="H549" s="49"/>
      <c r="I549" s="49"/>
      <c r="J549" s="126">
        <v>0</v>
      </c>
      <c r="K549" s="126"/>
      <c r="L549" s="126"/>
      <c r="M549" s="126"/>
      <c r="N549" s="126"/>
      <c r="O549" s="126"/>
    </row>
    <row r="550" spans="1:15" hidden="1" x14ac:dyDescent="0.25">
      <c r="A550" s="48" t="s">
        <v>421</v>
      </c>
      <c r="B550" s="48"/>
      <c r="C550" s="48"/>
      <c r="D550" s="48"/>
      <c r="E550" s="49" t="s">
        <v>422</v>
      </c>
      <c r="F550" s="49"/>
      <c r="G550" s="49"/>
      <c r="H550" s="49"/>
      <c r="I550" s="49"/>
      <c r="J550" s="126">
        <v>0</v>
      </c>
      <c r="K550" s="126"/>
      <c r="L550" s="126"/>
      <c r="M550" s="126"/>
      <c r="N550" s="126"/>
      <c r="O550" s="126"/>
    </row>
    <row r="551" spans="1:15" hidden="1" x14ac:dyDescent="0.25">
      <c r="A551" s="48" t="s">
        <v>423</v>
      </c>
      <c r="B551" s="48"/>
      <c r="C551" s="48"/>
      <c r="D551" s="48"/>
      <c r="E551" s="49" t="s">
        <v>422</v>
      </c>
      <c r="F551" s="49"/>
      <c r="G551" s="49"/>
      <c r="H551" s="49"/>
      <c r="I551" s="49"/>
      <c r="J551" s="126">
        <v>0</v>
      </c>
      <c r="K551" s="126"/>
      <c r="L551" s="126"/>
      <c r="M551" s="126"/>
      <c r="N551" s="126"/>
      <c r="O551" s="126"/>
    </row>
    <row r="552" spans="1:15" hidden="1" x14ac:dyDescent="0.25">
      <c r="A552" s="48" t="s">
        <v>424</v>
      </c>
      <c r="B552" s="48"/>
      <c r="C552" s="48"/>
      <c r="D552" s="48"/>
      <c r="E552" s="49" t="s">
        <v>425</v>
      </c>
      <c r="F552" s="49"/>
      <c r="G552" s="49"/>
      <c r="H552" s="49"/>
      <c r="I552" s="49"/>
      <c r="J552" s="126">
        <v>0</v>
      </c>
      <c r="K552" s="126"/>
      <c r="L552" s="126"/>
      <c r="M552" s="126"/>
      <c r="N552" s="126"/>
      <c r="O552" s="126"/>
    </row>
    <row r="553" spans="1:15" hidden="1" x14ac:dyDescent="0.25">
      <c r="A553" s="48" t="s">
        <v>426</v>
      </c>
      <c r="B553" s="48"/>
      <c r="C553" s="48"/>
      <c r="D553" s="48"/>
      <c r="E553" s="49" t="s">
        <v>425</v>
      </c>
      <c r="F553" s="49"/>
      <c r="G553" s="49"/>
      <c r="H553" s="49"/>
      <c r="I553" s="49"/>
      <c r="J553" s="126">
        <v>0</v>
      </c>
      <c r="K553" s="126"/>
      <c r="L553" s="126"/>
      <c r="M553" s="126"/>
      <c r="N553" s="126"/>
      <c r="O553" s="126"/>
    </row>
    <row r="554" spans="1:15" hidden="1" x14ac:dyDescent="0.25">
      <c r="A554" s="48" t="s">
        <v>427</v>
      </c>
      <c r="B554" s="48"/>
      <c r="C554" s="48"/>
      <c r="D554" s="48"/>
      <c r="E554" s="49" t="s">
        <v>428</v>
      </c>
      <c r="F554" s="49"/>
      <c r="G554" s="49"/>
      <c r="H554" s="49"/>
      <c r="I554" s="49"/>
      <c r="J554" s="126">
        <v>0</v>
      </c>
      <c r="K554" s="126"/>
      <c r="L554" s="126"/>
      <c r="M554" s="126"/>
      <c r="N554" s="126"/>
      <c r="O554" s="126"/>
    </row>
    <row r="555" spans="1:15" hidden="1" x14ac:dyDescent="0.25">
      <c r="A555" s="48" t="s">
        <v>429</v>
      </c>
      <c r="B555" s="48"/>
      <c r="C555" s="48"/>
      <c r="D555" s="48"/>
      <c r="E555" s="49" t="s">
        <v>428</v>
      </c>
      <c r="F555" s="49"/>
      <c r="G555" s="49"/>
      <c r="H555" s="49"/>
      <c r="I555" s="49"/>
      <c r="J555" s="126">
        <v>0</v>
      </c>
      <c r="K555" s="126"/>
      <c r="L555" s="126"/>
      <c r="M555" s="126"/>
      <c r="N555" s="126"/>
      <c r="O555" s="126"/>
    </row>
    <row r="556" spans="1:15" hidden="1" x14ac:dyDescent="0.25">
      <c r="A556" s="48" t="s">
        <v>430</v>
      </c>
      <c r="B556" s="48"/>
      <c r="C556" s="48"/>
      <c r="D556" s="48"/>
      <c r="E556" s="49" t="s">
        <v>428</v>
      </c>
      <c r="F556" s="49"/>
      <c r="G556" s="49"/>
      <c r="H556" s="49"/>
      <c r="I556" s="49"/>
    </row>
    <row r="557" spans="1:15" hidden="1" x14ac:dyDescent="0.25">
      <c r="A557" s="48" t="s">
        <v>431</v>
      </c>
      <c r="B557" s="48"/>
      <c r="C557" s="48"/>
      <c r="D557" s="48"/>
      <c r="E557" s="49" t="s">
        <v>428</v>
      </c>
      <c r="F557" s="49"/>
      <c r="G557" s="49"/>
      <c r="H557" s="49"/>
      <c r="I557" s="49"/>
    </row>
    <row r="558" spans="1:15" hidden="1" x14ac:dyDescent="0.25">
      <c r="A558" s="48" t="s">
        <v>432</v>
      </c>
      <c r="B558" s="48"/>
      <c r="C558" s="48"/>
      <c r="D558" s="48"/>
      <c r="E558" s="49" t="s">
        <v>433</v>
      </c>
      <c r="F558" s="49"/>
      <c r="G558" s="49"/>
      <c r="H558" s="49"/>
      <c r="I558" s="49"/>
    </row>
  </sheetData>
  <mergeCells count="1646">
    <mergeCell ref="A124:D124"/>
    <mergeCell ref="E124:I124"/>
    <mergeCell ref="J124:O124"/>
    <mergeCell ref="A125:D125"/>
    <mergeCell ref="E125:I125"/>
    <mergeCell ref="J125:O125"/>
    <mergeCell ref="Z118:AE118"/>
    <mergeCell ref="Z119:AE119"/>
    <mergeCell ref="Z120:AE120"/>
    <mergeCell ref="Z121:AE121"/>
    <mergeCell ref="Z122:AE122"/>
    <mergeCell ref="Z123:AE123"/>
    <mergeCell ref="Z124:AE124"/>
    <mergeCell ref="Z125:AE125"/>
    <mergeCell ref="Z126:AE126"/>
    <mergeCell ref="S358:X358"/>
    <mergeCell ref="A358:O358"/>
    <mergeCell ref="E318:I318"/>
    <mergeCell ref="J318:O318"/>
    <mergeCell ref="A316:D318"/>
    <mergeCell ref="E314:I314"/>
    <mergeCell ref="J314:O314"/>
    <mergeCell ref="E313:I313"/>
    <mergeCell ref="J313:O313"/>
    <mergeCell ref="E315:I315"/>
    <mergeCell ref="J315:O315"/>
    <mergeCell ref="A312:D314"/>
    <mergeCell ref="E300:I300"/>
    <mergeCell ref="J300:O300"/>
    <mergeCell ref="A302:D304"/>
    <mergeCell ref="A305:D305"/>
    <mergeCell ref="E305:I305"/>
    <mergeCell ref="A282:D282"/>
    <mergeCell ref="J301:O301"/>
    <mergeCell ref="A301:D301"/>
    <mergeCell ref="E301:I301"/>
    <mergeCell ref="J293:O293"/>
    <mergeCell ref="J294:O294"/>
    <mergeCell ref="Z359:AE359"/>
    <mergeCell ref="Z360:AE360"/>
    <mergeCell ref="Z361:AE361"/>
    <mergeCell ref="Z362:AE362"/>
    <mergeCell ref="A117:P117"/>
    <mergeCell ref="A121:D121"/>
    <mergeCell ref="E121:I121"/>
    <mergeCell ref="J121:O121"/>
    <mergeCell ref="A122:D122"/>
    <mergeCell ref="E122:I122"/>
    <mergeCell ref="J122:O122"/>
    <mergeCell ref="A126:D126"/>
    <mergeCell ref="E126:I126"/>
    <mergeCell ref="J126:O126"/>
    <mergeCell ref="E325:I325"/>
    <mergeCell ref="J325:O325"/>
    <mergeCell ref="A325:D326"/>
    <mergeCell ref="E328:I328"/>
    <mergeCell ref="J328:O328"/>
    <mergeCell ref="A327:D328"/>
    <mergeCell ref="E330:I330"/>
    <mergeCell ref="J330:O330"/>
    <mergeCell ref="A329:D330"/>
    <mergeCell ref="E336:I336"/>
    <mergeCell ref="J336:O336"/>
    <mergeCell ref="A335:D336"/>
    <mergeCell ref="J267:O267"/>
    <mergeCell ref="E271:I271"/>
    <mergeCell ref="J271:O271"/>
    <mergeCell ref="E265:I265"/>
    <mergeCell ref="J265:O265"/>
    <mergeCell ref="E269:I269"/>
    <mergeCell ref="J269:O269"/>
    <mergeCell ref="E275:I275"/>
    <mergeCell ref="J275:O275"/>
    <mergeCell ref="E276:I276"/>
    <mergeCell ref="J276:O276"/>
    <mergeCell ref="A262:D265"/>
    <mergeCell ref="A266:D269"/>
    <mergeCell ref="A270:D271"/>
    <mergeCell ref="A272:D275"/>
    <mergeCell ref="A276:D277"/>
    <mergeCell ref="A278:D281"/>
    <mergeCell ref="E260:I260"/>
    <mergeCell ref="J260:O260"/>
    <mergeCell ref="E261:I261"/>
    <mergeCell ref="J261:O261"/>
    <mergeCell ref="A259:D261"/>
    <mergeCell ref="E263:I263"/>
    <mergeCell ref="J263:O263"/>
    <mergeCell ref="E264:I264"/>
    <mergeCell ref="J264:O264"/>
    <mergeCell ref="A131:P131"/>
    <mergeCell ref="A129:D129"/>
    <mergeCell ref="E129:I129"/>
    <mergeCell ref="J129:O129"/>
    <mergeCell ref="A130:D130"/>
    <mergeCell ref="E130:I130"/>
    <mergeCell ref="J130:O130"/>
    <mergeCell ref="E133:I133"/>
    <mergeCell ref="J259:O259"/>
    <mergeCell ref="E259:I259"/>
    <mergeCell ref="E262:I262"/>
    <mergeCell ref="E254:I254"/>
    <mergeCell ref="J235:O235"/>
    <mergeCell ref="J222:O222"/>
    <mergeCell ref="E226:I226"/>
    <mergeCell ref="J223:O223"/>
    <mergeCell ref="A223:D223"/>
    <mergeCell ref="E223:I223"/>
    <mergeCell ref="J237:O237"/>
    <mergeCell ref="A237:D237"/>
    <mergeCell ref="E237:I237"/>
    <mergeCell ref="A110:D110"/>
    <mergeCell ref="E110:I110"/>
    <mergeCell ref="J110:O110"/>
    <mergeCell ref="A101:D101"/>
    <mergeCell ref="E101:I101"/>
    <mergeCell ref="J101:O101"/>
    <mergeCell ref="A123:D123"/>
    <mergeCell ref="E123:I123"/>
    <mergeCell ref="J123:O123"/>
    <mergeCell ref="A118:D118"/>
    <mergeCell ref="E118:I118"/>
    <mergeCell ref="J118:O118"/>
    <mergeCell ref="A119:D119"/>
    <mergeCell ref="E119:I119"/>
    <mergeCell ref="J119:O119"/>
    <mergeCell ref="A120:D120"/>
    <mergeCell ref="E120:I120"/>
    <mergeCell ref="J120:O120"/>
    <mergeCell ref="A107:D107"/>
    <mergeCell ref="E107:I107"/>
    <mergeCell ref="J107:O107"/>
    <mergeCell ref="A51:D51"/>
    <mergeCell ref="E51:I51"/>
    <mergeCell ref="J51:O51"/>
    <mergeCell ref="A44:D44"/>
    <mergeCell ref="E44:I44"/>
    <mergeCell ref="A34:D34"/>
    <mergeCell ref="E34:I34"/>
    <mergeCell ref="J34:O34"/>
    <mergeCell ref="A35:D35"/>
    <mergeCell ref="E35:I35"/>
    <mergeCell ref="A47:D47"/>
    <mergeCell ref="E47:I47"/>
    <mergeCell ref="J48:O48"/>
    <mergeCell ref="A87:D87"/>
    <mergeCell ref="E87:I87"/>
    <mergeCell ref="J87:O87"/>
    <mergeCell ref="A98:D98"/>
    <mergeCell ref="E98:I98"/>
    <mergeCell ref="J98:O98"/>
    <mergeCell ref="A88:D88"/>
    <mergeCell ref="E88:I88"/>
    <mergeCell ref="J88:O88"/>
    <mergeCell ref="A89:D89"/>
    <mergeCell ref="E89:I89"/>
    <mergeCell ref="A72:D72"/>
    <mergeCell ref="E72:I72"/>
    <mergeCell ref="J72:O72"/>
    <mergeCell ref="A25:D25"/>
    <mergeCell ref="E25:I25"/>
    <mergeCell ref="J25:O25"/>
    <mergeCell ref="A26:D26"/>
    <mergeCell ref="E26:I26"/>
    <mergeCell ref="J26:O26"/>
    <mergeCell ref="A28:D28"/>
    <mergeCell ref="E28:I28"/>
    <mergeCell ref="J28:O28"/>
    <mergeCell ref="A50:D50"/>
    <mergeCell ref="E50:I50"/>
    <mergeCell ref="J50:O50"/>
    <mergeCell ref="A49:D49"/>
    <mergeCell ref="E49:I49"/>
    <mergeCell ref="J49:O49"/>
    <mergeCell ref="A42:D42"/>
    <mergeCell ref="E42:I42"/>
    <mergeCell ref="J42:O42"/>
    <mergeCell ref="A53:D53"/>
    <mergeCell ref="E53:I53"/>
    <mergeCell ref="J53:O53"/>
    <mergeCell ref="A57:D57"/>
    <mergeCell ref="E57:I57"/>
    <mergeCell ref="J57:O57"/>
    <mergeCell ref="A38:D38"/>
    <mergeCell ref="E38:I38"/>
    <mergeCell ref="J38:O38"/>
    <mergeCell ref="A30:D30"/>
    <mergeCell ref="E30:I30"/>
    <mergeCell ref="J549:O549"/>
    <mergeCell ref="A549:D549"/>
    <mergeCell ref="E549:I549"/>
    <mergeCell ref="J546:O546"/>
    <mergeCell ref="A550:D550"/>
    <mergeCell ref="E550:I550"/>
    <mergeCell ref="J547:O547"/>
    <mergeCell ref="A547:D547"/>
    <mergeCell ref="A557:D557"/>
    <mergeCell ref="E557:I557"/>
    <mergeCell ref="J554:O554"/>
    <mergeCell ref="A558:D558"/>
    <mergeCell ref="E558:I558"/>
    <mergeCell ref="J555:O555"/>
    <mergeCell ref="A555:D555"/>
    <mergeCell ref="E555:I555"/>
    <mergeCell ref="J552:O552"/>
    <mergeCell ref="A556:D556"/>
    <mergeCell ref="E556:I556"/>
    <mergeCell ref="J553:O553"/>
    <mergeCell ref="A553:D553"/>
    <mergeCell ref="E553:I553"/>
    <mergeCell ref="J550:O550"/>
    <mergeCell ref="A554:D554"/>
    <mergeCell ref="E554:I554"/>
    <mergeCell ref="J551:O551"/>
    <mergeCell ref="A551:D551"/>
    <mergeCell ref="E551:I551"/>
    <mergeCell ref="A552:D552"/>
    <mergeCell ref="E552:I552"/>
    <mergeCell ref="E547:I547"/>
    <mergeCell ref="J544:O544"/>
    <mergeCell ref="A548:D548"/>
    <mergeCell ref="E548:I548"/>
    <mergeCell ref="J545:O545"/>
    <mergeCell ref="A545:D545"/>
    <mergeCell ref="E545:I545"/>
    <mergeCell ref="J542:O542"/>
    <mergeCell ref="A546:D546"/>
    <mergeCell ref="E546:I546"/>
    <mergeCell ref="J543:O543"/>
    <mergeCell ref="A543:D543"/>
    <mergeCell ref="E543:I543"/>
    <mergeCell ref="J540:O540"/>
    <mergeCell ref="A544:D544"/>
    <mergeCell ref="E544:I544"/>
    <mergeCell ref="J541:O541"/>
    <mergeCell ref="J548:O548"/>
    <mergeCell ref="A541:D541"/>
    <mergeCell ref="E541:I541"/>
    <mergeCell ref="J538:O538"/>
    <mergeCell ref="A542:D542"/>
    <mergeCell ref="E542:I542"/>
    <mergeCell ref="J539:O539"/>
    <mergeCell ref="A539:D539"/>
    <mergeCell ref="E539:I539"/>
    <mergeCell ref="J536:O536"/>
    <mergeCell ref="A540:D540"/>
    <mergeCell ref="E540:I540"/>
    <mergeCell ref="J537:O537"/>
    <mergeCell ref="A537:D537"/>
    <mergeCell ref="E537:I537"/>
    <mergeCell ref="J534:O534"/>
    <mergeCell ref="A538:D538"/>
    <mergeCell ref="E538:I538"/>
    <mergeCell ref="J535:O535"/>
    <mergeCell ref="A535:D535"/>
    <mergeCell ref="E535:I535"/>
    <mergeCell ref="J532:O532"/>
    <mergeCell ref="A536:D536"/>
    <mergeCell ref="E536:I536"/>
    <mergeCell ref="J533:O533"/>
    <mergeCell ref="A533:D533"/>
    <mergeCell ref="E533:I533"/>
    <mergeCell ref="J530:O530"/>
    <mergeCell ref="A534:D534"/>
    <mergeCell ref="E534:I534"/>
    <mergeCell ref="J531:O531"/>
    <mergeCell ref="A531:D531"/>
    <mergeCell ref="E531:I531"/>
    <mergeCell ref="J528:O528"/>
    <mergeCell ref="A532:D532"/>
    <mergeCell ref="E532:I532"/>
    <mergeCell ref="J529:O529"/>
    <mergeCell ref="A529:D529"/>
    <mergeCell ref="E529:I529"/>
    <mergeCell ref="J526:O526"/>
    <mergeCell ref="A530:D530"/>
    <mergeCell ref="E530:I530"/>
    <mergeCell ref="J527:O527"/>
    <mergeCell ref="A527:D527"/>
    <mergeCell ref="E527:I527"/>
    <mergeCell ref="J524:O524"/>
    <mergeCell ref="A528:D528"/>
    <mergeCell ref="E528:I528"/>
    <mergeCell ref="J525:O525"/>
    <mergeCell ref="A525:D525"/>
    <mergeCell ref="E525:I525"/>
    <mergeCell ref="J522:O522"/>
    <mergeCell ref="A526:D526"/>
    <mergeCell ref="E526:I526"/>
    <mergeCell ref="J523:O523"/>
    <mergeCell ref="A523:D523"/>
    <mergeCell ref="E523:I523"/>
    <mergeCell ref="J520:O520"/>
    <mergeCell ref="A524:D524"/>
    <mergeCell ref="E524:I524"/>
    <mergeCell ref="J521:O521"/>
    <mergeCell ref="A521:D521"/>
    <mergeCell ref="E521:I521"/>
    <mergeCell ref="J518:O518"/>
    <mergeCell ref="A522:D522"/>
    <mergeCell ref="E522:I522"/>
    <mergeCell ref="J519:O519"/>
    <mergeCell ref="A519:D519"/>
    <mergeCell ref="E519:I519"/>
    <mergeCell ref="J516:O516"/>
    <mergeCell ref="A520:D520"/>
    <mergeCell ref="E520:I520"/>
    <mergeCell ref="J517:O517"/>
    <mergeCell ref="A517:D517"/>
    <mergeCell ref="E517:I517"/>
    <mergeCell ref="J514:O514"/>
    <mergeCell ref="A518:D518"/>
    <mergeCell ref="E518:I518"/>
    <mergeCell ref="J515:O515"/>
    <mergeCell ref="A515:D515"/>
    <mergeCell ref="E515:I515"/>
    <mergeCell ref="J512:O512"/>
    <mergeCell ref="A516:D516"/>
    <mergeCell ref="E516:I516"/>
    <mergeCell ref="J513:O513"/>
    <mergeCell ref="A513:D513"/>
    <mergeCell ref="E513:I513"/>
    <mergeCell ref="J510:O510"/>
    <mergeCell ref="A514:D514"/>
    <mergeCell ref="E514:I514"/>
    <mergeCell ref="J511:O511"/>
    <mergeCell ref="A511:D511"/>
    <mergeCell ref="E511:I511"/>
    <mergeCell ref="J508:O508"/>
    <mergeCell ref="A512:D512"/>
    <mergeCell ref="E512:I512"/>
    <mergeCell ref="J509:O509"/>
    <mergeCell ref="A509:D509"/>
    <mergeCell ref="E509:I509"/>
    <mergeCell ref="J506:O506"/>
    <mergeCell ref="A510:D510"/>
    <mergeCell ref="E510:I510"/>
    <mergeCell ref="J507:O507"/>
    <mergeCell ref="A507:D507"/>
    <mergeCell ref="E507:I507"/>
    <mergeCell ref="J504:O504"/>
    <mergeCell ref="A508:D508"/>
    <mergeCell ref="E508:I508"/>
    <mergeCell ref="J505:O505"/>
    <mergeCell ref="A505:D505"/>
    <mergeCell ref="E505:I505"/>
    <mergeCell ref="J502:O502"/>
    <mergeCell ref="A506:D506"/>
    <mergeCell ref="E506:I506"/>
    <mergeCell ref="J503:O503"/>
    <mergeCell ref="A503:D503"/>
    <mergeCell ref="E503:I503"/>
    <mergeCell ref="J500:O500"/>
    <mergeCell ref="A504:D504"/>
    <mergeCell ref="E504:I504"/>
    <mergeCell ref="J501:O501"/>
    <mergeCell ref="A501:D501"/>
    <mergeCell ref="E501:I501"/>
    <mergeCell ref="J498:O498"/>
    <mergeCell ref="A502:D502"/>
    <mergeCell ref="E502:I502"/>
    <mergeCell ref="J499:O499"/>
    <mergeCell ref="A499:D499"/>
    <mergeCell ref="E499:I499"/>
    <mergeCell ref="J496:O496"/>
    <mergeCell ref="A500:D500"/>
    <mergeCell ref="E500:I500"/>
    <mergeCell ref="J497:O497"/>
    <mergeCell ref="A497:D497"/>
    <mergeCell ref="E497:I497"/>
    <mergeCell ref="J494:O494"/>
    <mergeCell ref="A498:D498"/>
    <mergeCell ref="E498:I498"/>
    <mergeCell ref="J495:O495"/>
    <mergeCell ref="A495:D495"/>
    <mergeCell ref="E495:I495"/>
    <mergeCell ref="J492:O492"/>
    <mergeCell ref="A496:D496"/>
    <mergeCell ref="E496:I496"/>
    <mergeCell ref="J493:O493"/>
    <mergeCell ref="A493:D493"/>
    <mergeCell ref="E493:I493"/>
    <mergeCell ref="J490:O490"/>
    <mergeCell ref="A494:D494"/>
    <mergeCell ref="E494:I494"/>
    <mergeCell ref="J491:O491"/>
    <mergeCell ref="A491:D491"/>
    <mergeCell ref="E491:I491"/>
    <mergeCell ref="J488:O488"/>
    <mergeCell ref="A492:D492"/>
    <mergeCell ref="E492:I492"/>
    <mergeCell ref="J489:O489"/>
    <mergeCell ref="A489:D489"/>
    <mergeCell ref="E489:I489"/>
    <mergeCell ref="J486:O486"/>
    <mergeCell ref="A490:D490"/>
    <mergeCell ref="E490:I490"/>
    <mergeCell ref="J487:O487"/>
    <mergeCell ref="A487:D487"/>
    <mergeCell ref="E487:I487"/>
    <mergeCell ref="J484:O484"/>
    <mergeCell ref="A488:D488"/>
    <mergeCell ref="E488:I488"/>
    <mergeCell ref="J485:O485"/>
    <mergeCell ref="A485:D485"/>
    <mergeCell ref="E485:I485"/>
    <mergeCell ref="J482:O482"/>
    <mergeCell ref="A486:D486"/>
    <mergeCell ref="E486:I486"/>
    <mergeCell ref="J483:O483"/>
    <mergeCell ref="A483:D483"/>
    <mergeCell ref="E483:I483"/>
    <mergeCell ref="J480:O480"/>
    <mergeCell ref="A484:D484"/>
    <mergeCell ref="E484:I484"/>
    <mergeCell ref="J481:O481"/>
    <mergeCell ref="A481:D481"/>
    <mergeCell ref="E481:I481"/>
    <mergeCell ref="J478:O478"/>
    <mergeCell ref="A482:D482"/>
    <mergeCell ref="E482:I482"/>
    <mergeCell ref="J479:O479"/>
    <mergeCell ref="A479:D479"/>
    <mergeCell ref="E479:I479"/>
    <mergeCell ref="J476:O476"/>
    <mergeCell ref="A480:D480"/>
    <mergeCell ref="E480:I480"/>
    <mergeCell ref="J477:O477"/>
    <mergeCell ref="A477:D477"/>
    <mergeCell ref="E477:I477"/>
    <mergeCell ref="J474:O474"/>
    <mergeCell ref="A478:D478"/>
    <mergeCell ref="E478:I478"/>
    <mergeCell ref="J475:O475"/>
    <mergeCell ref="A475:D475"/>
    <mergeCell ref="E475:I475"/>
    <mergeCell ref="J472:O472"/>
    <mergeCell ref="A476:D476"/>
    <mergeCell ref="E476:I476"/>
    <mergeCell ref="J473:O473"/>
    <mergeCell ref="A473:D473"/>
    <mergeCell ref="E473:I473"/>
    <mergeCell ref="J470:O470"/>
    <mergeCell ref="A474:D474"/>
    <mergeCell ref="E474:I474"/>
    <mergeCell ref="J471:O471"/>
    <mergeCell ref="A471:D471"/>
    <mergeCell ref="E471:I471"/>
    <mergeCell ref="J468:O468"/>
    <mergeCell ref="A472:D472"/>
    <mergeCell ref="E472:I472"/>
    <mergeCell ref="J469:O469"/>
    <mergeCell ref="A469:D469"/>
    <mergeCell ref="E469:I469"/>
    <mergeCell ref="J466:O466"/>
    <mergeCell ref="A470:D470"/>
    <mergeCell ref="E470:I470"/>
    <mergeCell ref="J467:O467"/>
    <mergeCell ref="A467:D467"/>
    <mergeCell ref="E467:I467"/>
    <mergeCell ref="J464:O464"/>
    <mergeCell ref="A468:D468"/>
    <mergeCell ref="E468:I468"/>
    <mergeCell ref="J465:O465"/>
    <mergeCell ref="A465:D465"/>
    <mergeCell ref="E465:I465"/>
    <mergeCell ref="J462:O462"/>
    <mergeCell ref="A466:D466"/>
    <mergeCell ref="E466:I466"/>
    <mergeCell ref="J463:O463"/>
    <mergeCell ref="A463:D463"/>
    <mergeCell ref="E463:I463"/>
    <mergeCell ref="J460:O460"/>
    <mergeCell ref="A464:D464"/>
    <mergeCell ref="E464:I464"/>
    <mergeCell ref="J461:O461"/>
    <mergeCell ref="A461:D461"/>
    <mergeCell ref="E461:I461"/>
    <mergeCell ref="J458:O458"/>
    <mergeCell ref="A462:D462"/>
    <mergeCell ref="E462:I462"/>
    <mergeCell ref="J459:O459"/>
    <mergeCell ref="A459:D459"/>
    <mergeCell ref="E459:I459"/>
    <mergeCell ref="J456:O456"/>
    <mergeCell ref="A460:D460"/>
    <mergeCell ref="E460:I460"/>
    <mergeCell ref="J457:O457"/>
    <mergeCell ref="A457:D457"/>
    <mergeCell ref="E457:I457"/>
    <mergeCell ref="J454:O454"/>
    <mergeCell ref="A458:D458"/>
    <mergeCell ref="E458:I458"/>
    <mergeCell ref="J455:O455"/>
    <mergeCell ref="A455:D455"/>
    <mergeCell ref="E455:I455"/>
    <mergeCell ref="J452:O452"/>
    <mergeCell ref="A456:D456"/>
    <mergeCell ref="E456:I456"/>
    <mergeCell ref="J453:O453"/>
    <mergeCell ref="A453:D453"/>
    <mergeCell ref="E453:I453"/>
    <mergeCell ref="J450:O450"/>
    <mergeCell ref="A454:D454"/>
    <mergeCell ref="E454:I454"/>
    <mergeCell ref="J451:O451"/>
    <mergeCell ref="A451:D451"/>
    <mergeCell ref="E451:I451"/>
    <mergeCell ref="J448:O448"/>
    <mergeCell ref="A452:D452"/>
    <mergeCell ref="E452:I452"/>
    <mergeCell ref="J449:O449"/>
    <mergeCell ref="A449:D449"/>
    <mergeCell ref="E449:I449"/>
    <mergeCell ref="J446:O446"/>
    <mergeCell ref="A450:D450"/>
    <mergeCell ref="E450:I450"/>
    <mergeCell ref="J447:O447"/>
    <mergeCell ref="A447:D447"/>
    <mergeCell ref="E447:I447"/>
    <mergeCell ref="J444:O444"/>
    <mergeCell ref="A448:D448"/>
    <mergeCell ref="E448:I448"/>
    <mergeCell ref="J445:O445"/>
    <mergeCell ref="A445:D445"/>
    <mergeCell ref="E445:I445"/>
    <mergeCell ref="J442:O442"/>
    <mergeCell ref="A446:D446"/>
    <mergeCell ref="E446:I446"/>
    <mergeCell ref="J443:O443"/>
    <mergeCell ref="A443:D443"/>
    <mergeCell ref="E443:I443"/>
    <mergeCell ref="J440:O440"/>
    <mergeCell ref="A444:D444"/>
    <mergeCell ref="E444:I444"/>
    <mergeCell ref="J441:O441"/>
    <mergeCell ref="A441:D441"/>
    <mergeCell ref="E441:I441"/>
    <mergeCell ref="J438:O438"/>
    <mergeCell ref="A442:D442"/>
    <mergeCell ref="E442:I442"/>
    <mergeCell ref="J439:O439"/>
    <mergeCell ref="A439:D439"/>
    <mergeCell ref="E439:I439"/>
    <mergeCell ref="J436:O436"/>
    <mergeCell ref="A440:D440"/>
    <mergeCell ref="E440:I440"/>
    <mergeCell ref="J437:O437"/>
    <mergeCell ref="A437:D437"/>
    <mergeCell ref="E437:I437"/>
    <mergeCell ref="J434:O434"/>
    <mergeCell ref="A438:D438"/>
    <mergeCell ref="E438:I438"/>
    <mergeCell ref="J435:O435"/>
    <mergeCell ref="A435:D435"/>
    <mergeCell ref="E435:I435"/>
    <mergeCell ref="J432:O432"/>
    <mergeCell ref="A436:D436"/>
    <mergeCell ref="E436:I436"/>
    <mergeCell ref="J433:O433"/>
    <mergeCell ref="A433:D433"/>
    <mergeCell ref="E433:I433"/>
    <mergeCell ref="J430:O430"/>
    <mergeCell ref="A434:D434"/>
    <mergeCell ref="E434:I434"/>
    <mergeCell ref="J431:O431"/>
    <mergeCell ref="A431:D431"/>
    <mergeCell ref="E431:I431"/>
    <mergeCell ref="J428:O428"/>
    <mergeCell ref="A432:D432"/>
    <mergeCell ref="E432:I432"/>
    <mergeCell ref="J429:O429"/>
    <mergeCell ref="A429:D429"/>
    <mergeCell ref="E429:I429"/>
    <mergeCell ref="J426:O426"/>
    <mergeCell ref="A430:D430"/>
    <mergeCell ref="E430:I430"/>
    <mergeCell ref="J427:O427"/>
    <mergeCell ref="A427:D427"/>
    <mergeCell ref="E427:I427"/>
    <mergeCell ref="J424:O424"/>
    <mergeCell ref="A428:D428"/>
    <mergeCell ref="E428:I428"/>
    <mergeCell ref="J425:O425"/>
    <mergeCell ref="A425:D425"/>
    <mergeCell ref="E425:I425"/>
    <mergeCell ref="J422:O422"/>
    <mergeCell ref="A426:D426"/>
    <mergeCell ref="E426:I426"/>
    <mergeCell ref="J423:O423"/>
    <mergeCell ref="A423:D423"/>
    <mergeCell ref="E423:I423"/>
    <mergeCell ref="J420:O420"/>
    <mergeCell ref="A424:D424"/>
    <mergeCell ref="E424:I424"/>
    <mergeCell ref="J421:O421"/>
    <mergeCell ref="A421:D421"/>
    <mergeCell ref="E421:I421"/>
    <mergeCell ref="J418:O418"/>
    <mergeCell ref="A422:D422"/>
    <mergeCell ref="E422:I422"/>
    <mergeCell ref="J419:O419"/>
    <mergeCell ref="A419:D419"/>
    <mergeCell ref="E419:I419"/>
    <mergeCell ref="J416:O416"/>
    <mergeCell ref="A420:D420"/>
    <mergeCell ref="E420:I420"/>
    <mergeCell ref="J417:O417"/>
    <mergeCell ref="A417:D417"/>
    <mergeCell ref="E417:I417"/>
    <mergeCell ref="J414:O414"/>
    <mergeCell ref="A418:D418"/>
    <mergeCell ref="E418:I418"/>
    <mergeCell ref="J415:O415"/>
    <mergeCell ref="A415:D415"/>
    <mergeCell ref="E415:I415"/>
    <mergeCell ref="J412:O412"/>
    <mergeCell ref="A416:D416"/>
    <mergeCell ref="E416:I416"/>
    <mergeCell ref="J413:O413"/>
    <mergeCell ref="A413:D413"/>
    <mergeCell ref="E413:I413"/>
    <mergeCell ref="J410:O410"/>
    <mergeCell ref="A414:D414"/>
    <mergeCell ref="E414:I414"/>
    <mergeCell ref="J411:O411"/>
    <mergeCell ref="A411:D411"/>
    <mergeCell ref="E411:I411"/>
    <mergeCell ref="J408:O408"/>
    <mergeCell ref="A412:D412"/>
    <mergeCell ref="E412:I412"/>
    <mergeCell ref="J409:O409"/>
    <mergeCell ref="A409:D409"/>
    <mergeCell ref="E409:I409"/>
    <mergeCell ref="J406:O406"/>
    <mergeCell ref="A410:D410"/>
    <mergeCell ref="E410:I410"/>
    <mergeCell ref="J407:O407"/>
    <mergeCell ref="A407:D407"/>
    <mergeCell ref="E407:I407"/>
    <mergeCell ref="J404:O404"/>
    <mergeCell ref="A408:D408"/>
    <mergeCell ref="E408:I408"/>
    <mergeCell ref="J405:O405"/>
    <mergeCell ref="A405:D405"/>
    <mergeCell ref="E405:I405"/>
    <mergeCell ref="J402:O402"/>
    <mergeCell ref="A406:D406"/>
    <mergeCell ref="E406:I406"/>
    <mergeCell ref="J403:O403"/>
    <mergeCell ref="A403:D403"/>
    <mergeCell ref="E403:I403"/>
    <mergeCell ref="J400:O400"/>
    <mergeCell ref="A404:D404"/>
    <mergeCell ref="E404:I404"/>
    <mergeCell ref="J401:O401"/>
    <mergeCell ref="A401:D401"/>
    <mergeCell ref="E401:I401"/>
    <mergeCell ref="J398:O398"/>
    <mergeCell ref="A402:D402"/>
    <mergeCell ref="E402:I402"/>
    <mergeCell ref="J399:O399"/>
    <mergeCell ref="A399:D399"/>
    <mergeCell ref="E399:I399"/>
    <mergeCell ref="J396:O396"/>
    <mergeCell ref="A400:D400"/>
    <mergeCell ref="E400:I400"/>
    <mergeCell ref="J397:O397"/>
    <mergeCell ref="A397:D397"/>
    <mergeCell ref="E397:I397"/>
    <mergeCell ref="J394:O394"/>
    <mergeCell ref="A398:D398"/>
    <mergeCell ref="E398:I398"/>
    <mergeCell ref="J395:O395"/>
    <mergeCell ref="A395:D395"/>
    <mergeCell ref="E395:I395"/>
    <mergeCell ref="J392:O392"/>
    <mergeCell ref="A396:D396"/>
    <mergeCell ref="E396:I396"/>
    <mergeCell ref="J393:O393"/>
    <mergeCell ref="A393:D393"/>
    <mergeCell ref="E393:I393"/>
    <mergeCell ref="J390:O390"/>
    <mergeCell ref="A394:D394"/>
    <mergeCell ref="E394:I394"/>
    <mergeCell ref="J391:O391"/>
    <mergeCell ref="A391:D391"/>
    <mergeCell ref="E391:I391"/>
    <mergeCell ref="J388:O388"/>
    <mergeCell ref="A392:D392"/>
    <mergeCell ref="E392:I392"/>
    <mergeCell ref="J389:O389"/>
    <mergeCell ref="A389:D389"/>
    <mergeCell ref="E389:I389"/>
    <mergeCell ref="J386:O386"/>
    <mergeCell ref="A390:D390"/>
    <mergeCell ref="E390:I390"/>
    <mergeCell ref="J387:O387"/>
    <mergeCell ref="A387:D387"/>
    <mergeCell ref="E387:I387"/>
    <mergeCell ref="J384:O384"/>
    <mergeCell ref="A388:D388"/>
    <mergeCell ref="E388:I388"/>
    <mergeCell ref="J385:O385"/>
    <mergeCell ref="A385:D385"/>
    <mergeCell ref="E385:I385"/>
    <mergeCell ref="J382:O382"/>
    <mergeCell ref="A386:D386"/>
    <mergeCell ref="E386:I386"/>
    <mergeCell ref="J383:O383"/>
    <mergeCell ref="A383:D383"/>
    <mergeCell ref="E383:I383"/>
    <mergeCell ref="J380:O380"/>
    <mergeCell ref="A384:D384"/>
    <mergeCell ref="E384:I384"/>
    <mergeCell ref="J381:O381"/>
    <mergeCell ref="A381:D381"/>
    <mergeCell ref="E381:I381"/>
    <mergeCell ref="J378:O378"/>
    <mergeCell ref="A382:D382"/>
    <mergeCell ref="E382:I382"/>
    <mergeCell ref="J379:O379"/>
    <mergeCell ref="A379:D379"/>
    <mergeCell ref="E379:I379"/>
    <mergeCell ref="J376:O376"/>
    <mergeCell ref="A380:D380"/>
    <mergeCell ref="E380:I380"/>
    <mergeCell ref="J377:O377"/>
    <mergeCell ref="A377:D377"/>
    <mergeCell ref="E377:I377"/>
    <mergeCell ref="J374:O374"/>
    <mergeCell ref="A378:D378"/>
    <mergeCell ref="E378:I378"/>
    <mergeCell ref="J375:O375"/>
    <mergeCell ref="A375:D375"/>
    <mergeCell ref="E375:I375"/>
    <mergeCell ref="J372:O372"/>
    <mergeCell ref="A376:D376"/>
    <mergeCell ref="E376:I376"/>
    <mergeCell ref="J373:O373"/>
    <mergeCell ref="A373:D373"/>
    <mergeCell ref="E373:I373"/>
    <mergeCell ref="J370:O370"/>
    <mergeCell ref="A374:D374"/>
    <mergeCell ref="E374:I374"/>
    <mergeCell ref="J371:O371"/>
    <mergeCell ref="A371:D371"/>
    <mergeCell ref="E371:I371"/>
    <mergeCell ref="J368:O368"/>
    <mergeCell ref="A372:D372"/>
    <mergeCell ref="E372:I372"/>
    <mergeCell ref="J369:O369"/>
    <mergeCell ref="A369:D369"/>
    <mergeCell ref="E369:I369"/>
    <mergeCell ref="J366:O366"/>
    <mergeCell ref="A370:D370"/>
    <mergeCell ref="E370:I370"/>
    <mergeCell ref="J367:O367"/>
    <mergeCell ref="A367:D367"/>
    <mergeCell ref="E367:I367"/>
    <mergeCell ref="J364:O364"/>
    <mergeCell ref="A368:D368"/>
    <mergeCell ref="E368:I368"/>
    <mergeCell ref="J365:O365"/>
    <mergeCell ref="A365:D365"/>
    <mergeCell ref="E365:I365"/>
    <mergeCell ref="A366:D366"/>
    <mergeCell ref="E366:I366"/>
    <mergeCell ref="J363:O363"/>
    <mergeCell ref="A363:D363"/>
    <mergeCell ref="E363:I363"/>
    <mergeCell ref="A364:D364"/>
    <mergeCell ref="E364:I364"/>
    <mergeCell ref="J362:O362"/>
    <mergeCell ref="A362:D362"/>
    <mergeCell ref="E362:I362"/>
    <mergeCell ref="J361:O361"/>
    <mergeCell ref="A359:D359"/>
    <mergeCell ref="E359:I359"/>
    <mergeCell ref="J335:O335"/>
    <mergeCell ref="E335:I335"/>
    <mergeCell ref="A361:D361"/>
    <mergeCell ref="E361:I361"/>
    <mergeCell ref="J360:O360"/>
    <mergeCell ref="A360:D360"/>
    <mergeCell ref="E360:I360"/>
    <mergeCell ref="J359:O359"/>
    <mergeCell ref="J333:O333"/>
    <mergeCell ref="J334:O334"/>
    <mergeCell ref="A334:D334"/>
    <mergeCell ref="E334:I334"/>
    <mergeCell ref="J331:O331"/>
    <mergeCell ref="J332:O332"/>
    <mergeCell ref="A332:D332"/>
    <mergeCell ref="E332:I332"/>
    <mergeCell ref="J356:O356"/>
    <mergeCell ref="J357:O357"/>
    <mergeCell ref="A357:D357"/>
    <mergeCell ref="E357:I357"/>
    <mergeCell ref="J354:O354"/>
    <mergeCell ref="J355:O355"/>
    <mergeCell ref="A355:D355"/>
    <mergeCell ref="E355:I355"/>
    <mergeCell ref="J352:O352"/>
    <mergeCell ref="A356:D356"/>
    <mergeCell ref="E356:I356"/>
    <mergeCell ref="J353:O353"/>
    <mergeCell ref="A353:D353"/>
    <mergeCell ref="E353:I353"/>
    <mergeCell ref="J327:O327"/>
    <mergeCell ref="A333:D333"/>
    <mergeCell ref="E333:I333"/>
    <mergeCell ref="E329:I329"/>
    <mergeCell ref="J329:O329"/>
    <mergeCell ref="J322:O322"/>
    <mergeCell ref="A331:D331"/>
    <mergeCell ref="E331:I331"/>
    <mergeCell ref="J326:O326"/>
    <mergeCell ref="E326:I326"/>
    <mergeCell ref="E327:I327"/>
    <mergeCell ref="J321:O321"/>
    <mergeCell ref="A321:D321"/>
    <mergeCell ref="E321:I321"/>
    <mergeCell ref="J311:O311"/>
    <mergeCell ref="E322:I322"/>
    <mergeCell ref="J316:O316"/>
    <mergeCell ref="E316:I316"/>
    <mergeCell ref="A315:D315"/>
    <mergeCell ref="E319:I319"/>
    <mergeCell ref="J319:O319"/>
    <mergeCell ref="E320:I320"/>
    <mergeCell ref="J320:O320"/>
    <mergeCell ref="A319:D320"/>
    <mergeCell ref="E323:I323"/>
    <mergeCell ref="J323:O323"/>
    <mergeCell ref="E324:I324"/>
    <mergeCell ref="J324:O324"/>
    <mergeCell ref="A322:D324"/>
    <mergeCell ref="E312:I312"/>
    <mergeCell ref="J312:O312"/>
    <mergeCell ref="J307:O307"/>
    <mergeCell ref="J317:O317"/>
    <mergeCell ref="E317:I317"/>
    <mergeCell ref="A311:D311"/>
    <mergeCell ref="E311:I311"/>
    <mergeCell ref="J302:O302"/>
    <mergeCell ref="E307:I307"/>
    <mergeCell ref="J303:O303"/>
    <mergeCell ref="E303:I303"/>
    <mergeCell ref="A306:D306"/>
    <mergeCell ref="E306:I306"/>
    <mergeCell ref="J306:O306"/>
    <mergeCell ref="E308:I308"/>
    <mergeCell ref="J308:O308"/>
    <mergeCell ref="A307:D308"/>
    <mergeCell ref="A309:D310"/>
    <mergeCell ref="J304:O304"/>
    <mergeCell ref="E304:I304"/>
    <mergeCell ref="E302:I302"/>
    <mergeCell ref="J305:O305"/>
    <mergeCell ref="E309:I309"/>
    <mergeCell ref="J309:O309"/>
    <mergeCell ref="E310:I310"/>
    <mergeCell ref="J310:O310"/>
    <mergeCell ref="A283:D284"/>
    <mergeCell ref="E287:I287"/>
    <mergeCell ref="E294:I294"/>
    <mergeCell ref="J291:O291"/>
    <mergeCell ref="J292:O292"/>
    <mergeCell ref="E292:I292"/>
    <mergeCell ref="E293:I293"/>
    <mergeCell ref="E295:I295"/>
    <mergeCell ref="J295:O295"/>
    <mergeCell ref="E296:I296"/>
    <mergeCell ref="J296:O296"/>
    <mergeCell ref="A295:D296"/>
    <mergeCell ref="A297:D300"/>
    <mergeCell ref="E297:I297"/>
    <mergeCell ref="J297:O297"/>
    <mergeCell ref="E298:I298"/>
    <mergeCell ref="J298:O298"/>
    <mergeCell ref="E299:I299"/>
    <mergeCell ref="J299:O299"/>
    <mergeCell ref="J287:O287"/>
    <mergeCell ref="E288:I288"/>
    <mergeCell ref="J288:O288"/>
    <mergeCell ref="A285:D288"/>
    <mergeCell ref="A291:D294"/>
    <mergeCell ref="J290:O290"/>
    <mergeCell ref="A289:D290"/>
    <mergeCell ref="E278:I278"/>
    <mergeCell ref="J274:O274"/>
    <mergeCell ref="J277:O277"/>
    <mergeCell ref="E277:I277"/>
    <mergeCell ref="J272:O272"/>
    <mergeCell ref="E272:I272"/>
    <mergeCell ref="J270:O270"/>
    <mergeCell ref="E274:I274"/>
    <mergeCell ref="E273:I273"/>
    <mergeCell ref="J266:O266"/>
    <mergeCell ref="E266:I266"/>
    <mergeCell ref="E270:I270"/>
    <mergeCell ref="J273:O273"/>
    <mergeCell ref="E268:I268"/>
    <mergeCell ref="J268:O268"/>
    <mergeCell ref="J289:O289"/>
    <mergeCell ref="E291:I291"/>
    <mergeCell ref="E289:I289"/>
    <mergeCell ref="J283:O283"/>
    <mergeCell ref="E290:I290"/>
    <mergeCell ref="J285:O285"/>
    <mergeCell ref="E285:I285"/>
    <mergeCell ref="J280:O280"/>
    <mergeCell ref="J281:O281"/>
    <mergeCell ref="E281:I281"/>
    <mergeCell ref="E282:I282"/>
    <mergeCell ref="J282:O282"/>
    <mergeCell ref="E284:I284"/>
    <mergeCell ref="J284:O284"/>
    <mergeCell ref="E286:I286"/>
    <mergeCell ref="J286:O286"/>
    <mergeCell ref="E267:I267"/>
    <mergeCell ref="E354:I354"/>
    <mergeCell ref="J351:O351"/>
    <mergeCell ref="A351:D351"/>
    <mergeCell ref="E351:I351"/>
    <mergeCell ref="J262:O262"/>
    <mergeCell ref="E344:I344"/>
    <mergeCell ref="J341:O341"/>
    <mergeCell ref="A345:D345"/>
    <mergeCell ref="E345:I345"/>
    <mergeCell ref="J342:O342"/>
    <mergeCell ref="A342:D342"/>
    <mergeCell ref="E342:I342"/>
    <mergeCell ref="J339:O339"/>
    <mergeCell ref="A343:D343"/>
    <mergeCell ref="E343:I343"/>
    <mergeCell ref="J340:O340"/>
    <mergeCell ref="A340:D340"/>
    <mergeCell ref="E340:I340"/>
    <mergeCell ref="J348:O348"/>
    <mergeCell ref="A352:D352"/>
    <mergeCell ref="E352:I352"/>
    <mergeCell ref="J349:O349"/>
    <mergeCell ref="A349:D349"/>
    <mergeCell ref="E349:I349"/>
    <mergeCell ref="J346:O346"/>
    <mergeCell ref="A350:D350"/>
    <mergeCell ref="E350:I350"/>
    <mergeCell ref="J347:O347"/>
    <mergeCell ref="A347:D347"/>
    <mergeCell ref="E347:I347"/>
    <mergeCell ref="J278:O278"/>
    <mergeCell ref="E283:I283"/>
    <mergeCell ref="A255:D255"/>
    <mergeCell ref="E255:I255"/>
    <mergeCell ref="J252:O252"/>
    <mergeCell ref="A252:D252"/>
    <mergeCell ref="E252:I252"/>
    <mergeCell ref="J250:O250"/>
    <mergeCell ref="A253:D253"/>
    <mergeCell ref="E253:I253"/>
    <mergeCell ref="J251:O251"/>
    <mergeCell ref="A251:D251"/>
    <mergeCell ref="E251:I251"/>
    <mergeCell ref="J248:O248"/>
    <mergeCell ref="J249:O249"/>
    <mergeCell ref="A249:D249"/>
    <mergeCell ref="E249:I249"/>
    <mergeCell ref="J257:O257"/>
    <mergeCell ref="A341:D341"/>
    <mergeCell ref="E341:I341"/>
    <mergeCell ref="J255:O255"/>
    <mergeCell ref="A339:D339"/>
    <mergeCell ref="E339:I339"/>
    <mergeCell ref="J256:O256"/>
    <mergeCell ref="A256:D256"/>
    <mergeCell ref="E256:I256"/>
    <mergeCell ref="J253:O253"/>
    <mergeCell ref="A257:D257"/>
    <mergeCell ref="E257:I257"/>
    <mergeCell ref="J254:O254"/>
    <mergeCell ref="A254:D254"/>
    <mergeCell ref="J279:O279"/>
    <mergeCell ref="E279:I279"/>
    <mergeCell ref="E280:I280"/>
    <mergeCell ref="J246:O246"/>
    <mergeCell ref="A250:D250"/>
    <mergeCell ref="E250:I250"/>
    <mergeCell ref="J247:O247"/>
    <mergeCell ref="A247:D247"/>
    <mergeCell ref="E247:I247"/>
    <mergeCell ref="J243:O243"/>
    <mergeCell ref="A248:D248"/>
    <mergeCell ref="E248:I248"/>
    <mergeCell ref="J245:O245"/>
    <mergeCell ref="A245:D245"/>
    <mergeCell ref="E245:I245"/>
    <mergeCell ref="J238:O238"/>
    <mergeCell ref="A246:D246"/>
    <mergeCell ref="E246:I246"/>
    <mergeCell ref="J240:O240"/>
    <mergeCell ref="E240:I240"/>
    <mergeCell ref="E241:I241"/>
    <mergeCell ref="J241:O241"/>
    <mergeCell ref="A240:D241"/>
    <mergeCell ref="A242:D242"/>
    <mergeCell ref="E242:I242"/>
    <mergeCell ref="J242:O242"/>
    <mergeCell ref="E244:I244"/>
    <mergeCell ref="J244:O244"/>
    <mergeCell ref="A243:D244"/>
    <mergeCell ref="E243:I243"/>
    <mergeCell ref="E239:I239"/>
    <mergeCell ref="J239:O239"/>
    <mergeCell ref="E238:I238"/>
    <mergeCell ref="J233:O233"/>
    <mergeCell ref="E233:I233"/>
    <mergeCell ref="J230:O230"/>
    <mergeCell ref="E235:I235"/>
    <mergeCell ref="J231:O231"/>
    <mergeCell ref="A231:D231"/>
    <mergeCell ref="E231:I231"/>
    <mergeCell ref="E234:I234"/>
    <mergeCell ref="J234:O234"/>
    <mergeCell ref="A233:D234"/>
    <mergeCell ref="E236:I236"/>
    <mergeCell ref="J236:O236"/>
    <mergeCell ref="A235:D236"/>
    <mergeCell ref="A238:D239"/>
    <mergeCell ref="A232:D232"/>
    <mergeCell ref="E232:I232"/>
    <mergeCell ref="J229:O229"/>
    <mergeCell ref="A229:D229"/>
    <mergeCell ref="E229:I229"/>
    <mergeCell ref="J226:O226"/>
    <mergeCell ref="A230:D230"/>
    <mergeCell ref="E230:I230"/>
    <mergeCell ref="J227:O227"/>
    <mergeCell ref="E227:I227"/>
    <mergeCell ref="J224:O224"/>
    <mergeCell ref="A228:D228"/>
    <mergeCell ref="E228:I228"/>
    <mergeCell ref="J225:O225"/>
    <mergeCell ref="A225:D225"/>
    <mergeCell ref="E225:I225"/>
    <mergeCell ref="A217:D218"/>
    <mergeCell ref="A219:D220"/>
    <mergeCell ref="J232:O232"/>
    <mergeCell ref="J220:O220"/>
    <mergeCell ref="A224:D224"/>
    <mergeCell ref="E224:I224"/>
    <mergeCell ref="J221:O221"/>
    <mergeCell ref="E221:I221"/>
    <mergeCell ref="J218:O218"/>
    <mergeCell ref="E222:I222"/>
    <mergeCell ref="J219:O219"/>
    <mergeCell ref="E219:I219"/>
    <mergeCell ref="A221:D222"/>
    <mergeCell ref="A208:D209"/>
    <mergeCell ref="J216:O216"/>
    <mergeCell ref="A226:D227"/>
    <mergeCell ref="J228:O228"/>
    <mergeCell ref="E220:I220"/>
    <mergeCell ref="J217:O217"/>
    <mergeCell ref="E217:I217"/>
    <mergeCell ref="J214:O214"/>
    <mergeCell ref="E218:I218"/>
    <mergeCell ref="J215:O215"/>
    <mergeCell ref="E215:I215"/>
    <mergeCell ref="J201:O201"/>
    <mergeCell ref="J202:O202"/>
    <mergeCell ref="A202:D202"/>
    <mergeCell ref="E202:I202"/>
    <mergeCell ref="E204:I204"/>
    <mergeCell ref="J204:O204"/>
    <mergeCell ref="E205:I205"/>
    <mergeCell ref="J205:O205"/>
    <mergeCell ref="J212:O212"/>
    <mergeCell ref="E216:I216"/>
    <mergeCell ref="J213:O213"/>
    <mergeCell ref="E213:I213"/>
    <mergeCell ref="A211:D212"/>
    <mergeCell ref="E214:I214"/>
    <mergeCell ref="J211:O211"/>
    <mergeCell ref="E211:I211"/>
    <mergeCell ref="A213:D214"/>
    <mergeCell ref="A215:D216"/>
    <mergeCell ref="E212:I212"/>
    <mergeCell ref="J210:O210"/>
    <mergeCell ref="A210:D210"/>
    <mergeCell ref="E210:I210"/>
    <mergeCell ref="J207:O207"/>
    <mergeCell ref="J208:O208"/>
    <mergeCell ref="E208:I208"/>
    <mergeCell ref="E209:I209"/>
    <mergeCell ref="J197:O197"/>
    <mergeCell ref="J198:O198"/>
    <mergeCell ref="E198:I198"/>
    <mergeCell ref="J194:O194"/>
    <mergeCell ref="E201:I201"/>
    <mergeCell ref="J195:O195"/>
    <mergeCell ref="A195:D195"/>
    <mergeCell ref="E195:I195"/>
    <mergeCell ref="J209:O209"/>
    <mergeCell ref="J192:O192"/>
    <mergeCell ref="A197:D197"/>
    <mergeCell ref="E197:I197"/>
    <mergeCell ref="J193:O193"/>
    <mergeCell ref="A194:D194"/>
    <mergeCell ref="E194:I194"/>
    <mergeCell ref="A193:D193"/>
    <mergeCell ref="E193:I193"/>
    <mergeCell ref="A192:D192"/>
    <mergeCell ref="E192:I192"/>
    <mergeCell ref="E199:I199"/>
    <mergeCell ref="J199:O199"/>
    <mergeCell ref="E200:I200"/>
    <mergeCell ref="J200:O200"/>
    <mergeCell ref="A203:D204"/>
    <mergeCell ref="A205:D205"/>
    <mergeCell ref="J206:O206"/>
    <mergeCell ref="A206:D206"/>
    <mergeCell ref="E206:I206"/>
    <mergeCell ref="A207:D207"/>
    <mergeCell ref="E207:I207"/>
    <mergeCell ref="J203:O203"/>
    <mergeCell ref="E203:I203"/>
    <mergeCell ref="E172:I172"/>
    <mergeCell ref="J190:O190"/>
    <mergeCell ref="E196:I196"/>
    <mergeCell ref="J196:O196"/>
    <mergeCell ref="J191:O191"/>
    <mergeCell ref="A191:D191"/>
    <mergeCell ref="E191:I191"/>
    <mergeCell ref="J188:O188"/>
    <mergeCell ref="E174:I174"/>
    <mergeCell ref="J189:O189"/>
    <mergeCell ref="A188:D188"/>
    <mergeCell ref="E188:I188"/>
    <mergeCell ref="A190:D190"/>
    <mergeCell ref="E190:I190"/>
    <mergeCell ref="J186:O186"/>
    <mergeCell ref="A189:D189"/>
    <mergeCell ref="E189:I189"/>
    <mergeCell ref="J185:O185"/>
    <mergeCell ref="E186:I186"/>
    <mergeCell ref="A185:D185"/>
    <mergeCell ref="E185:I185"/>
    <mergeCell ref="J180:O180"/>
    <mergeCell ref="J181:O181"/>
    <mergeCell ref="E181:I181"/>
    <mergeCell ref="J178:O178"/>
    <mergeCell ref="E187:I187"/>
    <mergeCell ref="J187:O187"/>
    <mergeCell ref="E183:I183"/>
    <mergeCell ref="J183:O183"/>
    <mergeCell ref="E184:I184"/>
    <mergeCell ref="J184:O184"/>
    <mergeCell ref="A181:D182"/>
    <mergeCell ref="A132:D133"/>
    <mergeCell ref="J167:O167"/>
    <mergeCell ref="A167:D167"/>
    <mergeCell ref="E167:I167"/>
    <mergeCell ref="J164:O164"/>
    <mergeCell ref="A168:D168"/>
    <mergeCell ref="E168:I168"/>
    <mergeCell ref="E165:I165"/>
    <mergeCell ref="E175:I175"/>
    <mergeCell ref="J175:O175"/>
    <mergeCell ref="E176:I176"/>
    <mergeCell ref="J176:O176"/>
    <mergeCell ref="J179:O179"/>
    <mergeCell ref="A179:D179"/>
    <mergeCell ref="E179:I179"/>
    <mergeCell ref="J174:O174"/>
    <mergeCell ref="A180:D180"/>
    <mergeCell ref="E180:I180"/>
    <mergeCell ref="J177:O177"/>
    <mergeCell ref="A177:D177"/>
    <mergeCell ref="E177:I177"/>
    <mergeCell ref="J171:O171"/>
    <mergeCell ref="A178:D178"/>
    <mergeCell ref="E178:I178"/>
    <mergeCell ref="E170:I170"/>
    <mergeCell ref="J170:O170"/>
    <mergeCell ref="J169:O169"/>
    <mergeCell ref="E169:I169"/>
    <mergeCell ref="E171:I171"/>
    <mergeCell ref="J173:O173"/>
    <mergeCell ref="E173:I173"/>
    <mergeCell ref="J168:O168"/>
    <mergeCell ref="E132:I132"/>
    <mergeCell ref="E136:I136"/>
    <mergeCell ref="J133:O133"/>
    <mergeCell ref="E138:I138"/>
    <mergeCell ref="E146:I146"/>
    <mergeCell ref="J146:O146"/>
    <mergeCell ref="J147:O147"/>
    <mergeCell ref="A147:D147"/>
    <mergeCell ref="E147:I147"/>
    <mergeCell ref="J141:O141"/>
    <mergeCell ref="A149:D149"/>
    <mergeCell ref="J137:O137"/>
    <mergeCell ref="E145:I145"/>
    <mergeCell ref="J157:O157"/>
    <mergeCell ref="E157:I157"/>
    <mergeCell ref="J152:O152"/>
    <mergeCell ref="E141:I141"/>
    <mergeCell ref="J134:O134"/>
    <mergeCell ref="E134:I134"/>
    <mergeCell ref="E137:I137"/>
    <mergeCell ref="J144:O144"/>
    <mergeCell ref="J154:O154"/>
    <mergeCell ref="A154:D154"/>
    <mergeCell ref="E154:I154"/>
    <mergeCell ref="J151:O151"/>
    <mergeCell ref="A155:D155"/>
    <mergeCell ref="E155:I155"/>
    <mergeCell ref="A151:D151"/>
    <mergeCell ref="E151:I151"/>
    <mergeCell ref="J149:O149"/>
    <mergeCell ref="E152:I152"/>
    <mergeCell ref="J155:O155"/>
    <mergeCell ref="A73:D73"/>
    <mergeCell ref="E73:I73"/>
    <mergeCell ref="J73:O73"/>
    <mergeCell ref="A128:D128"/>
    <mergeCell ref="E128:I128"/>
    <mergeCell ref="A94:D94"/>
    <mergeCell ref="E94:I94"/>
    <mergeCell ref="J94:O94"/>
    <mergeCell ref="J47:O47"/>
    <mergeCell ref="J62:O62"/>
    <mergeCell ref="A48:D48"/>
    <mergeCell ref="E48:I48"/>
    <mergeCell ref="A61:D61"/>
    <mergeCell ref="E61:I61"/>
    <mergeCell ref="J54:O54"/>
    <mergeCell ref="A62:D62"/>
    <mergeCell ref="E62:I62"/>
    <mergeCell ref="J61:O61"/>
    <mergeCell ref="A64:P64"/>
    <mergeCell ref="J114:O114"/>
    <mergeCell ref="A114:D114"/>
    <mergeCell ref="E114:I114"/>
    <mergeCell ref="A55:D55"/>
    <mergeCell ref="E55:I55"/>
    <mergeCell ref="A58:D58"/>
    <mergeCell ref="E58:I58"/>
    <mergeCell ref="J59:O59"/>
    <mergeCell ref="J58:O58"/>
    <mergeCell ref="A60:D60"/>
    <mergeCell ref="E60:I60"/>
    <mergeCell ref="A59:D59"/>
    <mergeCell ref="E59:I59"/>
    <mergeCell ref="A24:P24"/>
    <mergeCell ref="J55:O55"/>
    <mergeCell ref="A22:D22"/>
    <mergeCell ref="E22:I22"/>
    <mergeCell ref="J22:O22"/>
    <mergeCell ref="A21:D21"/>
    <mergeCell ref="E21:I21"/>
    <mergeCell ref="J21:O21"/>
    <mergeCell ref="A20:D20"/>
    <mergeCell ref="E20:I20"/>
    <mergeCell ref="J20:O20"/>
    <mergeCell ref="A23:D23"/>
    <mergeCell ref="E23:I23"/>
    <mergeCell ref="J23:O23"/>
    <mergeCell ref="A27:D27"/>
    <mergeCell ref="E27:I27"/>
    <mergeCell ref="J43:O43"/>
    <mergeCell ref="A54:D54"/>
    <mergeCell ref="E54:I54"/>
    <mergeCell ref="J44:O44"/>
    <mergeCell ref="A40:D40"/>
    <mergeCell ref="E40:I40"/>
    <mergeCell ref="J39:O39"/>
    <mergeCell ref="A43:D43"/>
    <mergeCell ref="E43:I43"/>
    <mergeCell ref="J40:O40"/>
    <mergeCell ref="A33:D33"/>
    <mergeCell ref="E33:I33"/>
    <mergeCell ref="A41:D41"/>
    <mergeCell ref="E41:I41"/>
    <mergeCell ref="J41:O41"/>
    <mergeCell ref="A52:D52"/>
    <mergeCell ref="A18:D18"/>
    <mergeCell ref="E18:I18"/>
    <mergeCell ref="J18:O18"/>
    <mergeCell ref="A19:D19"/>
    <mergeCell ref="E19:I19"/>
    <mergeCell ref="J19:O19"/>
    <mergeCell ref="A17:D17"/>
    <mergeCell ref="E17:I17"/>
    <mergeCell ref="J17:O17"/>
    <mergeCell ref="A15:D15"/>
    <mergeCell ref="E15:I15"/>
    <mergeCell ref="J15:O15"/>
    <mergeCell ref="A16:D16"/>
    <mergeCell ref="E16:I16"/>
    <mergeCell ref="J16:O16"/>
    <mergeCell ref="A9:D9"/>
    <mergeCell ref="E9:I9"/>
    <mergeCell ref="J9:O9"/>
    <mergeCell ref="A10:D10"/>
    <mergeCell ref="E10:I10"/>
    <mergeCell ref="J10:O10"/>
    <mergeCell ref="A4:D4"/>
    <mergeCell ref="A1:P1"/>
    <mergeCell ref="A2:P2"/>
    <mergeCell ref="A7:D7"/>
    <mergeCell ref="E7:I7"/>
    <mergeCell ref="J7:O7"/>
    <mergeCell ref="A8:D8"/>
    <mergeCell ref="E8:I8"/>
    <mergeCell ref="J8:O8"/>
    <mergeCell ref="A5:D5"/>
    <mergeCell ref="E5:I5"/>
    <mergeCell ref="J5:O5"/>
    <mergeCell ref="A6:D6"/>
    <mergeCell ref="E6:I6"/>
    <mergeCell ref="J6:O6"/>
    <mergeCell ref="J4:O4"/>
    <mergeCell ref="A14:D14"/>
    <mergeCell ref="E14:I14"/>
    <mergeCell ref="J14:O14"/>
    <mergeCell ref="A12:D12"/>
    <mergeCell ref="E12:I12"/>
    <mergeCell ref="A3:P3"/>
    <mergeCell ref="J12:O12"/>
    <mergeCell ref="A13:D13"/>
    <mergeCell ref="E13:I13"/>
    <mergeCell ref="J13:O13"/>
    <mergeCell ref="A11:D11"/>
    <mergeCell ref="E11:I11"/>
    <mergeCell ref="J11:O11"/>
    <mergeCell ref="E4:I4"/>
    <mergeCell ref="A29:D29"/>
    <mergeCell ref="E29:I29"/>
    <mergeCell ref="J27:O27"/>
    <mergeCell ref="A32:D32"/>
    <mergeCell ref="E32:I32"/>
    <mergeCell ref="J29:O29"/>
    <mergeCell ref="E39:I39"/>
    <mergeCell ref="J33:O33"/>
    <mergeCell ref="A45:D45"/>
    <mergeCell ref="E45:I45"/>
    <mergeCell ref="J45:O45"/>
    <mergeCell ref="A46:D46"/>
    <mergeCell ref="E46:I46"/>
    <mergeCell ref="J46:O46"/>
    <mergeCell ref="J35:O35"/>
    <mergeCell ref="A37:D37"/>
    <mergeCell ref="E37:I37"/>
    <mergeCell ref="J37:O37"/>
    <mergeCell ref="J32:O32"/>
    <mergeCell ref="A39:D39"/>
    <mergeCell ref="J30:O30"/>
    <mergeCell ref="A31:D31"/>
    <mergeCell ref="E31:I31"/>
    <mergeCell ref="J31:O31"/>
    <mergeCell ref="A36:D36"/>
    <mergeCell ref="E36:I36"/>
    <mergeCell ref="J36:O36"/>
    <mergeCell ref="A68:D68"/>
    <mergeCell ref="E68:I68"/>
    <mergeCell ref="J68:O68"/>
    <mergeCell ref="A69:D69"/>
    <mergeCell ref="E69:I69"/>
    <mergeCell ref="J69:O69"/>
    <mergeCell ref="A70:D70"/>
    <mergeCell ref="E70:I70"/>
    <mergeCell ref="J70:O70"/>
    <mergeCell ref="A71:D71"/>
    <mergeCell ref="E71:I71"/>
    <mergeCell ref="J71:O71"/>
    <mergeCell ref="J52:O52"/>
    <mergeCell ref="E52:I52"/>
    <mergeCell ref="A63:D63"/>
    <mergeCell ref="E63:I63"/>
    <mergeCell ref="J63:O63"/>
    <mergeCell ref="A56:D56"/>
    <mergeCell ref="E56:I56"/>
    <mergeCell ref="J56:O56"/>
    <mergeCell ref="A65:D65"/>
    <mergeCell ref="E65:I65"/>
    <mergeCell ref="J65:O65"/>
    <mergeCell ref="A66:D66"/>
    <mergeCell ref="E66:I66"/>
    <mergeCell ref="J66:O66"/>
    <mergeCell ref="A67:D67"/>
    <mergeCell ref="E67:I67"/>
    <mergeCell ref="J67:O67"/>
    <mergeCell ref="J60:O60"/>
    <mergeCell ref="A74:D74"/>
    <mergeCell ref="E74:I74"/>
    <mergeCell ref="J74:O74"/>
    <mergeCell ref="A75:D75"/>
    <mergeCell ref="E75:I75"/>
    <mergeCell ref="J75:O75"/>
    <mergeCell ref="A76:D76"/>
    <mergeCell ref="E76:I76"/>
    <mergeCell ref="J76:O76"/>
    <mergeCell ref="A77:D77"/>
    <mergeCell ref="E77:I77"/>
    <mergeCell ref="J77:O77"/>
    <mergeCell ref="A78:D78"/>
    <mergeCell ref="E78:I78"/>
    <mergeCell ref="J78:O78"/>
    <mergeCell ref="A79:D79"/>
    <mergeCell ref="E79:I79"/>
    <mergeCell ref="J79:O79"/>
    <mergeCell ref="A86:D86"/>
    <mergeCell ref="E86:I86"/>
    <mergeCell ref="J86:O86"/>
    <mergeCell ref="A80:D80"/>
    <mergeCell ref="E80:I80"/>
    <mergeCell ref="J80:O80"/>
    <mergeCell ref="A81:D81"/>
    <mergeCell ref="E81:I81"/>
    <mergeCell ref="J81:O81"/>
    <mergeCell ref="A82:D82"/>
    <mergeCell ref="E82:I82"/>
    <mergeCell ref="J82:O82"/>
    <mergeCell ref="A83:D83"/>
    <mergeCell ref="E83:I83"/>
    <mergeCell ref="J83:O83"/>
    <mergeCell ref="A84:D84"/>
    <mergeCell ref="E84:I84"/>
    <mergeCell ref="J84:O84"/>
    <mergeCell ref="A85:D85"/>
    <mergeCell ref="E85:I85"/>
    <mergeCell ref="J85:O85"/>
    <mergeCell ref="J89:O89"/>
    <mergeCell ref="A90:D90"/>
    <mergeCell ref="E90:I90"/>
    <mergeCell ref="J90:O90"/>
    <mergeCell ref="A91:D91"/>
    <mergeCell ref="E91:I91"/>
    <mergeCell ref="J91:O91"/>
    <mergeCell ref="A92:D92"/>
    <mergeCell ref="E92:I92"/>
    <mergeCell ref="J92:O92"/>
    <mergeCell ref="E112:I112"/>
    <mergeCell ref="J112:O112"/>
    <mergeCell ref="A113:D113"/>
    <mergeCell ref="E113:I113"/>
    <mergeCell ref="J113:O113"/>
    <mergeCell ref="A115:D115"/>
    <mergeCell ref="A95:D95"/>
    <mergeCell ref="E95:I95"/>
    <mergeCell ref="J95:O95"/>
    <mergeCell ref="A96:D96"/>
    <mergeCell ref="E96:I96"/>
    <mergeCell ref="J96:O96"/>
    <mergeCell ref="E115:I115"/>
    <mergeCell ref="J115:O115"/>
    <mergeCell ref="A97:D97"/>
    <mergeCell ref="E97:I97"/>
    <mergeCell ref="J97:O97"/>
    <mergeCell ref="A99:D99"/>
    <mergeCell ref="E99:I99"/>
    <mergeCell ref="J99:O99"/>
    <mergeCell ref="A100:D100"/>
    <mergeCell ref="E100:I100"/>
    <mergeCell ref="J100:O100"/>
    <mergeCell ref="A103:D103"/>
    <mergeCell ref="E103:I103"/>
    <mergeCell ref="J103:O103"/>
    <mergeCell ref="A106:D106"/>
    <mergeCell ref="E106:I106"/>
    <mergeCell ref="J106:O106"/>
    <mergeCell ref="A111:D111"/>
    <mergeCell ref="E111:I111"/>
    <mergeCell ref="J111:O111"/>
    <mergeCell ref="J163:O163"/>
    <mergeCell ref="A163:D163"/>
    <mergeCell ref="E163:I163"/>
    <mergeCell ref="J160:O160"/>
    <mergeCell ref="A164:D164"/>
    <mergeCell ref="E164:I164"/>
    <mergeCell ref="J161:O161"/>
    <mergeCell ref="A161:D161"/>
    <mergeCell ref="E161:I161"/>
    <mergeCell ref="A102:D102"/>
    <mergeCell ref="E102:I102"/>
    <mergeCell ref="J102:O102"/>
    <mergeCell ref="A143:D144"/>
    <mergeCell ref="A145:D146"/>
    <mergeCell ref="A152:D153"/>
    <mergeCell ref="A127:P127"/>
    <mergeCell ref="J128:O128"/>
    <mergeCell ref="E135:I135"/>
    <mergeCell ref="J142:O142"/>
    <mergeCell ref="A116:D116"/>
    <mergeCell ref="E116:I116"/>
    <mergeCell ref="J116:O116"/>
    <mergeCell ref="A93:D93"/>
    <mergeCell ref="E93:I93"/>
    <mergeCell ref="J93:O93"/>
    <mergeCell ref="A104:D104"/>
    <mergeCell ref="E104:I104"/>
    <mergeCell ref="J104:O104"/>
    <mergeCell ref="A105:D105"/>
    <mergeCell ref="E105:I105"/>
    <mergeCell ref="J105:O105"/>
    <mergeCell ref="A108:D108"/>
    <mergeCell ref="E108:I108"/>
    <mergeCell ref="J108:O108"/>
    <mergeCell ref="A109:D109"/>
    <mergeCell ref="E109:I109"/>
    <mergeCell ref="J109:O109"/>
    <mergeCell ref="A112:D112"/>
    <mergeCell ref="A200:D201"/>
    <mergeCell ref="A183:D184"/>
    <mergeCell ref="A196:D196"/>
    <mergeCell ref="J150:O150"/>
    <mergeCell ref="A150:D150"/>
    <mergeCell ref="E150:I150"/>
    <mergeCell ref="J145:O145"/>
    <mergeCell ref="J143:O143"/>
    <mergeCell ref="E143:I143"/>
    <mergeCell ref="E144:I144"/>
    <mergeCell ref="J138:O138"/>
    <mergeCell ref="E142:I142"/>
    <mergeCell ref="J139:O139"/>
    <mergeCell ref="E139:I139"/>
    <mergeCell ref="E182:I182"/>
    <mergeCell ref="J182:O182"/>
    <mergeCell ref="A139:D140"/>
    <mergeCell ref="E156:I156"/>
    <mergeCell ref="J156:O156"/>
    <mergeCell ref="E159:I159"/>
    <mergeCell ref="J159:O159"/>
    <mergeCell ref="A157:D159"/>
    <mergeCell ref="E166:I166"/>
    <mergeCell ref="J166:O166"/>
    <mergeCell ref="A165:D166"/>
    <mergeCell ref="A162:D162"/>
    <mergeCell ref="E162:I162"/>
    <mergeCell ref="A160:D160"/>
    <mergeCell ref="E160:I160"/>
    <mergeCell ref="J165:O165"/>
    <mergeCell ref="A134:D135"/>
    <mergeCell ref="A137:D138"/>
    <mergeCell ref="A141:D142"/>
    <mergeCell ref="A136:D136"/>
    <mergeCell ref="J135:O135"/>
    <mergeCell ref="Q352:V352"/>
    <mergeCell ref="Q353:V353"/>
    <mergeCell ref="Q354:V354"/>
    <mergeCell ref="Q355:V355"/>
    <mergeCell ref="Q356:V356"/>
    <mergeCell ref="Q357:V357"/>
    <mergeCell ref="S258:X258"/>
    <mergeCell ref="J343:O343"/>
    <mergeCell ref="A346:D346"/>
    <mergeCell ref="E346:I346"/>
    <mergeCell ref="J344:O344"/>
    <mergeCell ref="A344:D344"/>
    <mergeCell ref="A337:W337"/>
    <mergeCell ref="J338:O338"/>
    <mergeCell ref="Q338:V338"/>
    <mergeCell ref="Q339:V339"/>
    <mergeCell ref="Q340:V340"/>
    <mergeCell ref="Q341:V341"/>
    <mergeCell ref="Q342:V342"/>
    <mergeCell ref="Q343:V343"/>
    <mergeCell ref="Q344:V344"/>
    <mergeCell ref="Q345:V345"/>
    <mergeCell ref="Q346:V346"/>
    <mergeCell ref="Q347:V347"/>
    <mergeCell ref="Q348:V348"/>
    <mergeCell ref="A338:D338"/>
    <mergeCell ref="E338:I338"/>
    <mergeCell ref="J345:O345"/>
    <mergeCell ref="A348:D348"/>
    <mergeCell ref="E348:I348"/>
    <mergeCell ref="J350:O350"/>
    <mergeCell ref="A354:D354"/>
    <mergeCell ref="Z44:AE44"/>
    <mergeCell ref="Z45:AE45"/>
    <mergeCell ref="Z46:AE46"/>
    <mergeCell ref="Z47:AE47"/>
    <mergeCell ref="Z48:AE48"/>
    <mergeCell ref="Z49:AE49"/>
    <mergeCell ref="Z50:AE50"/>
    <mergeCell ref="Z51:AE51"/>
    <mergeCell ref="Z52:AE52"/>
    <mergeCell ref="Z53:AE53"/>
    <mergeCell ref="A169:D170"/>
    <mergeCell ref="A171:D172"/>
    <mergeCell ref="A173:D174"/>
    <mergeCell ref="A175:D176"/>
    <mergeCell ref="A186:D187"/>
    <mergeCell ref="A198:D199"/>
    <mergeCell ref="A258:P258"/>
    <mergeCell ref="J172:O172"/>
    <mergeCell ref="A148:D148"/>
    <mergeCell ref="E148:I148"/>
    <mergeCell ref="J148:O148"/>
    <mergeCell ref="A156:D156"/>
    <mergeCell ref="E158:I158"/>
    <mergeCell ref="J158:O158"/>
    <mergeCell ref="E153:I153"/>
    <mergeCell ref="J153:O153"/>
    <mergeCell ref="E149:I149"/>
    <mergeCell ref="J162:O162"/>
    <mergeCell ref="J132:O132"/>
    <mergeCell ref="J136:O136"/>
    <mergeCell ref="E140:I140"/>
    <mergeCell ref="J140:O140"/>
    <mergeCell ref="Z54:AE54"/>
    <mergeCell ref="Z55:AE55"/>
    <mergeCell ref="Z56:AE56"/>
    <mergeCell ref="Z57:AE57"/>
    <mergeCell ref="Z58:AE58"/>
    <mergeCell ref="Z59:AE59"/>
    <mergeCell ref="Z60:AE60"/>
    <mergeCell ref="Z61:AE61"/>
    <mergeCell ref="Z62:AE62"/>
    <mergeCell ref="Z63:AE63"/>
    <mergeCell ref="Q349:V349"/>
    <mergeCell ref="Q350:V350"/>
    <mergeCell ref="Q351:V351"/>
    <mergeCell ref="Z25:AE25"/>
    <mergeCell ref="Z26:AE26"/>
    <mergeCell ref="Z27:AE27"/>
    <mergeCell ref="Z28:AE28"/>
    <mergeCell ref="Z29:AE29"/>
    <mergeCell ref="Z30:AE30"/>
    <mergeCell ref="Z31:AE31"/>
    <mergeCell ref="Z32:AE32"/>
    <mergeCell ref="Z33:AE33"/>
    <mergeCell ref="Z34:AE34"/>
    <mergeCell ref="Z35:AE35"/>
    <mergeCell ref="Z36:AE36"/>
    <mergeCell ref="Z37:AE37"/>
    <mergeCell ref="Z38:AE38"/>
    <mergeCell ref="Z39:AE39"/>
    <mergeCell ref="Z40:AE40"/>
    <mergeCell ref="Z41:AE41"/>
    <mergeCell ref="Z42:AE42"/>
    <mergeCell ref="Z43:AE43"/>
  </mergeCells>
  <pageMargins left="0.7" right="0.7" top="0.75" bottom="0.75" header="0.3" footer="0.3"/>
  <pageSetup paperSize="9" scale="84" orientation="portrait" horizontalDpi="180" verticalDpi="180" r:id="rId1"/>
  <colBreaks count="1" manualBreakCount="1">
    <brk id="23" max="32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2025-03-18T07:06:17Z</dcterms:modified>
</cp:coreProperties>
</file>